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3me\ss\esa\WBMT2-website\BEP-Archive\Werktuigbouwkunde\2020-2021\"/>
    </mc:Choice>
  </mc:AlternateContent>
  <bookViews>
    <workbookView xWindow="0" yWindow="530" windowWidth="15290" windowHeight="6230"/>
  </bookViews>
  <sheets>
    <sheet name="controle voldaan" sheetId="3" r:id="rId1"/>
    <sheet name="Osiris" sheetId="5" r:id="rId2"/>
    <sheet name="Osiris2" sheetId="6" r:id="rId3"/>
    <sheet name="Osiris3" sheetId="7" r:id="rId4"/>
  </sheets>
  <definedNames>
    <definedName name="_xlnm.Print_Area" localSheetId="0">'controle voldaan'!$E$110:$N$118</definedName>
  </definedNames>
  <calcPr calcId="162913"/>
  <pivotCaches>
    <pivotCache cacheId="0" r:id="rId5"/>
  </pivotCaches>
</workbook>
</file>

<file path=xl/calcChain.xml><?xml version="1.0" encoding="utf-8"?>
<calcChain xmlns="http://schemas.openxmlformats.org/spreadsheetml/2006/main">
  <c r="J79" i="3" l="1"/>
  <c r="I79" i="3" s="1"/>
  <c r="H79" i="3"/>
  <c r="J78" i="3"/>
  <c r="I78" i="3"/>
  <c r="H78" i="3"/>
  <c r="J77" i="3"/>
  <c r="I77" i="3" s="1"/>
  <c r="H77" i="3"/>
  <c r="J76" i="3"/>
  <c r="I76" i="3" s="1"/>
  <c r="H76" i="3"/>
  <c r="J83" i="3" l="1"/>
  <c r="I83" i="3" s="1"/>
  <c r="H83" i="3"/>
  <c r="J82" i="3"/>
  <c r="I82" i="3" s="1"/>
  <c r="H82" i="3"/>
  <c r="J81" i="3"/>
  <c r="I81" i="3" s="1"/>
  <c r="H81" i="3"/>
  <c r="J80" i="3"/>
  <c r="I80" i="3" s="1"/>
  <c r="H80" i="3"/>
  <c r="J75" i="3"/>
  <c r="I75" i="3" s="1"/>
  <c r="H75" i="3"/>
  <c r="J74" i="3"/>
  <c r="I74" i="3" s="1"/>
  <c r="H74" i="3"/>
  <c r="J73" i="3"/>
  <c r="I73" i="3" s="1"/>
  <c r="H73" i="3"/>
  <c r="J72" i="3"/>
  <c r="I72" i="3" s="1"/>
  <c r="H72" i="3"/>
  <c r="J67" i="3" l="1"/>
  <c r="I67" i="3" s="1"/>
  <c r="H67" i="3"/>
  <c r="J70" i="3"/>
  <c r="I70" i="3" s="1"/>
  <c r="H70" i="3"/>
  <c r="J59" i="3"/>
  <c r="I59" i="3" s="1"/>
  <c r="H59" i="3"/>
  <c r="J58" i="3"/>
  <c r="I58" i="3"/>
  <c r="H58" i="3"/>
  <c r="J57" i="3"/>
  <c r="I57" i="3" s="1"/>
  <c r="H57" i="3"/>
  <c r="J66" i="3"/>
  <c r="I66" i="3"/>
  <c r="H66" i="3"/>
  <c r="J69" i="3"/>
  <c r="I69" i="3" s="1"/>
  <c r="H69" i="3"/>
  <c r="J65" i="3"/>
  <c r="I65" i="3" s="1"/>
  <c r="H65" i="3"/>
  <c r="J56" i="3"/>
  <c r="I56" i="3" s="1"/>
  <c r="H56" i="3"/>
  <c r="J64" i="3"/>
  <c r="I64" i="3"/>
  <c r="H64" i="3"/>
  <c r="J63" i="3"/>
  <c r="I63" i="3" s="1"/>
  <c r="H63" i="3"/>
  <c r="J68" i="3"/>
  <c r="I68" i="3"/>
  <c r="H68" i="3"/>
  <c r="J62" i="3"/>
  <c r="I62" i="3" s="1"/>
  <c r="H62" i="3"/>
  <c r="J61" i="3"/>
  <c r="I61" i="3" s="1"/>
  <c r="H61" i="3"/>
  <c r="J60" i="3"/>
  <c r="I60" i="3" s="1"/>
  <c r="H60" i="3"/>
  <c r="J55" i="3"/>
  <c r="I55" i="3" s="1"/>
  <c r="H55" i="3"/>
  <c r="J54" i="3"/>
  <c r="I54" i="3" s="1"/>
  <c r="H54" i="3"/>
  <c r="J53" i="3"/>
  <c r="I53" i="3" s="1"/>
  <c r="H53" i="3"/>
  <c r="J52" i="3"/>
  <c r="I52" i="3" s="1"/>
  <c r="H52" i="3"/>
  <c r="J27" i="3" l="1"/>
  <c r="I27" i="3" s="1"/>
  <c r="H27" i="3"/>
  <c r="J23" i="3"/>
  <c r="I23" i="3"/>
  <c r="H23" i="3"/>
  <c r="J22" i="3"/>
  <c r="I22" i="3" s="1"/>
  <c r="H22" i="3"/>
  <c r="J12" i="3"/>
  <c r="I12" i="3" s="1"/>
  <c r="H12" i="3"/>
  <c r="J20" i="3"/>
  <c r="I20" i="3" s="1"/>
  <c r="H20" i="3"/>
  <c r="J17" i="3"/>
  <c r="I17" i="3" s="1"/>
  <c r="H17" i="3"/>
  <c r="J16" i="3"/>
  <c r="I16" i="3" s="1"/>
  <c r="H16" i="3"/>
  <c r="J26" i="3"/>
  <c r="I26" i="3" s="1"/>
  <c r="H26" i="3"/>
  <c r="J11" i="3"/>
  <c r="I11" i="3" s="1"/>
  <c r="H11" i="3"/>
  <c r="J21" i="3"/>
  <c r="I21" i="3" s="1"/>
  <c r="H21" i="3"/>
  <c r="J10" i="3"/>
  <c r="I10" i="3" s="1"/>
  <c r="H10" i="3"/>
  <c r="J9" i="3"/>
  <c r="I9" i="3" s="1"/>
  <c r="H9" i="3"/>
  <c r="J8" i="3"/>
  <c r="I8" i="3" s="1"/>
  <c r="H8" i="3"/>
  <c r="J25" i="3"/>
  <c r="I25" i="3" s="1"/>
  <c r="H25" i="3"/>
  <c r="J15" i="3"/>
  <c r="I15" i="3" s="1"/>
  <c r="H15" i="3"/>
  <c r="J7" i="3"/>
  <c r="I7" i="3" s="1"/>
  <c r="H7" i="3"/>
  <c r="J19" i="3"/>
  <c r="I19" i="3" s="1"/>
  <c r="H19" i="3"/>
  <c r="J18" i="3"/>
  <c r="I18" i="3"/>
  <c r="H18" i="3"/>
  <c r="J31" i="3"/>
  <c r="I31" i="3" s="1"/>
  <c r="H31" i="3"/>
  <c r="J30" i="3"/>
  <c r="I30" i="3"/>
  <c r="H30" i="3"/>
  <c r="J29" i="3"/>
  <c r="I29" i="3" s="1"/>
  <c r="H29" i="3"/>
  <c r="J28" i="3"/>
  <c r="I28" i="3" s="1"/>
  <c r="H28" i="3"/>
  <c r="J6" i="3"/>
  <c r="I6" i="3" s="1"/>
  <c r="H6" i="3"/>
  <c r="J5" i="3"/>
  <c r="I5" i="3" s="1"/>
  <c r="H5" i="3"/>
  <c r="J14" i="3"/>
  <c r="I14" i="3" s="1"/>
  <c r="H14" i="3"/>
  <c r="J13" i="3"/>
  <c r="I13" i="3" s="1"/>
  <c r="H13" i="3"/>
  <c r="J24" i="3"/>
  <c r="I24" i="3" s="1"/>
  <c r="H24" i="3"/>
  <c r="J46" i="3" l="1"/>
  <c r="I46" i="3"/>
  <c r="H46" i="3"/>
  <c r="J41" i="3"/>
  <c r="I41" i="3" s="1"/>
  <c r="H41" i="3"/>
  <c r="J40" i="3"/>
  <c r="I40" i="3" s="1"/>
  <c r="H40" i="3"/>
  <c r="J36" i="3"/>
  <c r="I36" i="3" s="1"/>
  <c r="H36" i="3"/>
  <c r="J51" i="3"/>
  <c r="I51" i="3" s="1"/>
  <c r="H51" i="3"/>
  <c r="J50" i="3"/>
  <c r="I50" i="3" s="1"/>
  <c r="H50" i="3"/>
  <c r="J35" i="3"/>
  <c r="I35" i="3" s="1"/>
  <c r="H35" i="3"/>
  <c r="J39" i="3"/>
  <c r="I39" i="3" s="1"/>
  <c r="H39" i="3"/>
  <c r="J45" i="3"/>
  <c r="I45" i="3" s="1"/>
  <c r="H45" i="3"/>
  <c r="J49" i="3"/>
  <c r="I49" i="3" s="1"/>
  <c r="H49" i="3"/>
  <c r="J44" i="3"/>
  <c r="I44" i="3" s="1"/>
  <c r="H44" i="3"/>
  <c r="J43" i="3"/>
  <c r="I43" i="3" s="1"/>
  <c r="H43" i="3"/>
  <c r="J42" i="3"/>
  <c r="I42" i="3" s="1"/>
  <c r="H42" i="3"/>
  <c r="J38" i="3"/>
  <c r="I38" i="3" s="1"/>
  <c r="H38" i="3"/>
  <c r="J37" i="3"/>
  <c r="I37" i="3" s="1"/>
  <c r="H37" i="3"/>
  <c r="J48" i="3"/>
  <c r="I48" i="3" s="1"/>
  <c r="H48" i="3"/>
  <c r="J47" i="3"/>
  <c r="I47" i="3" s="1"/>
  <c r="H47" i="3"/>
  <c r="J34" i="3"/>
  <c r="I34" i="3" s="1"/>
  <c r="H34" i="3"/>
  <c r="J33" i="3"/>
  <c r="I33" i="3" s="1"/>
  <c r="H33" i="3"/>
  <c r="J32" i="3"/>
  <c r="I32" i="3" s="1"/>
  <c r="H32" i="3"/>
  <c r="J91" i="3" l="1"/>
  <c r="I91" i="3" s="1"/>
  <c r="H91" i="3"/>
  <c r="J90" i="3"/>
  <c r="I90" i="3" s="1"/>
  <c r="H90" i="3"/>
  <c r="J89" i="3"/>
  <c r="I89" i="3" s="1"/>
  <c r="H89" i="3"/>
  <c r="J88" i="3"/>
  <c r="I88" i="3" s="1"/>
  <c r="H88" i="3"/>
  <c r="J87" i="3"/>
  <c r="I87" i="3" s="1"/>
  <c r="H87" i="3"/>
  <c r="J86" i="3"/>
  <c r="I86" i="3" s="1"/>
  <c r="H86" i="3"/>
  <c r="J85" i="3"/>
  <c r="I85" i="3" s="1"/>
  <c r="H85" i="3"/>
  <c r="J84" i="3"/>
  <c r="I84" i="3" s="1"/>
  <c r="H84" i="3"/>
  <c r="J95" i="3"/>
  <c r="I95" i="3" s="1"/>
  <c r="H95" i="3"/>
  <c r="J94" i="3"/>
  <c r="I94" i="3" s="1"/>
  <c r="H94" i="3"/>
  <c r="J93" i="3"/>
  <c r="I93" i="3" s="1"/>
  <c r="H93" i="3"/>
  <c r="J92" i="3"/>
  <c r="I92" i="3" s="1"/>
  <c r="H92" i="3"/>
  <c r="J116" i="3" l="1"/>
  <c r="I116" i="3" s="1"/>
  <c r="H116" i="3"/>
  <c r="J115" i="3"/>
  <c r="I115" i="3" s="1"/>
  <c r="H115" i="3"/>
  <c r="J114" i="3"/>
  <c r="I114" i="3" s="1"/>
  <c r="H114" i="3"/>
  <c r="J113" i="3"/>
  <c r="I113" i="3" s="1"/>
  <c r="H113" i="3"/>
  <c r="J96" i="3"/>
  <c r="I96" i="3" s="1"/>
  <c r="H96" i="3"/>
  <c r="J118" i="3"/>
  <c r="I118" i="3" s="1"/>
  <c r="H118" i="3"/>
  <c r="J117" i="3"/>
  <c r="I117" i="3" s="1"/>
  <c r="H117" i="3"/>
  <c r="J112" i="3"/>
  <c r="I112" i="3" s="1"/>
  <c r="H112" i="3"/>
  <c r="J111" i="3"/>
  <c r="I111" i="3" s="1"/>
  <c r="H111" i="3"/>
  <c r="J110" i="3"/>
  <c r="I110" i="3" s="1"/>
  <c r="H110" i="3"/>
  <c r="J109" i="3"/>
  <c r="I109" i="3" s="1"/>
  <c r="H109" i="3"/>
  <c r="J108" i="3"/>
  <c r="I108" i="3" s="1"/>
  <c r="H108" i="3"/>
  <c r="J107" i="3"/>
  <c r="I107" i="3" s="1"/>
  <c r="H107" i="3"/>
  <c r="J106" i="3"/>
  <c r="I106" i="3" s="1"/>
  <c r="H106" i="3"/>
  <c r="J105" i="3"/>
  <c r="I105" i="3" s="1"/>
  <c r="H105" i="3"/>
  <c r="J104" i="3"/>
  <c r="I104" i="3" s="1"/>
  <c r="H104" i="3"/>
  <c r="J103" i="3"/>
  <c r="I103" i="3" s="1"/>
  <c r="H103" i="3"/>
  <c r="J102" i="3"/>
  <c r="I102" i="3" s="1"/>
  <c r="H102" i="3"/>
  <c r="J101" i="3"/>
  <c r="I101" i="3" s="1"/>
  <c r="H101" i="3"/>
  <c r="J100" i="3"/>
  <c r="I100" i="3" s="1"/>
  <c r="H100" i="3"/>
  <c r="J99" i="3"/>
  <c r="I99" i="3" s="1"/>
  <c r="H99" i="3"/>
  <c r="J98" i="3"/>
  <c r="I98" i="3" s="1"/>
  <c r="H98" i="3"/>
  <c r="J97" i="3"/>
  <c r="I97" i="3" s="1"/>
  <c r="H97" i="3"/>
</calcChain>
</file>

<file path=xl/sharedStrings.xml><?xml version="1.0" encoding="utf-8"?>
<sst xmlns="http://schemas.openxmlformats.org/spreadsheetml/2006/main" count="470" uniqueCount="269">
  <si>
    <t>MSE</t>
  </si>
  <si>
    <t>P&amp;E</t>
  </si>
  <si>
    <t>Daan</t>
  </si>
  <si>
    <t>DCSC</t>
  </si>
  <si>
    <t>PME</t>
  </si>
  <si>
    <t>Examen</t>
  </si>
  <si>
    <t>Congres</t>
  </si>
  <si>
    <t>STNR</t>
  </si>
  <si>
    <t>VOORNAAM</t>
  </si>
  <si>
    <t>ACHTERNAAM</t>
  </si>
  <si>
    <t>Bram</t>
  </si>
  <si>
    <t>BME</t>
  </si>
  <si>
    <t>Afdeling</t>
  </si>
  <si>
    <t>Cijfer BEP</t>
  </si>
  <si>
    <t>(onafgerond)</t>
  </si>
  <si>
    <t>Indiv</t>
  </si>
  <si>
    <t>Groep</t>
  </si>
  <si>
    <t>Proces 25%</t>
  </si>
  <si>
    <t>Verdedig 20%</t>
  </si>
  <si>
    <t>Presentatie 10%</t>
  </si>
  <si>
    <t>MTT</t>
  </si>
  <si>
    <t>Osiris</t>
  </si>
  <si>
    <t>Tim</t>
  </si>
  <si>
    <t>Groep nr.</t>
  </si>
  <si>
    <t>Jesse</t>
  </si>
  <si>
    <t>Bas</t>
  </si>
  <si>
    <t>Martijn</t>
  </si>
  <si>
    <t>Pieter</t>
  </si>
  <si>
    <t>Victor</t>
  </si>
  <si>
    <t>Sebastiaan</t>
  </si>
  <si>
    <t>Robin</t>
  </si>
  <si>
    <t>Dijkstra</t>
  </si>
  <si>
    <t>Sander</t>
  </si>
  <si>
    <t>Wessel</t>
  </si>
  <si>
    <t>Jeroen</t>
  </si>
  <si>
    <t>Matthijs</t>
  </si>
  <si>
    <t>Mike</t>
  </si>
  <si>
    <t>Jong</t>
  </si>
  <si>
    <t>David</t>
  </si>
  <si>
    <t>Paper + Meth. 45%</t>
  </si>
  <si>
    <t>Sanne</t>
  </si>
  <si>
    <t>Koen</t>
  </si>
  <si>
    <t>Tijmen</t>
  </si>
  <si>
    <t>Hoogervorst</t>
  </si>
  <si>
    <t>Tom</t>
  </si>
  <si>
    <t>Jasper</t>
  </si>
  <si>
    <t>Rogier</t>
  </si>
  <si>
    <t>Lars</t>
  </si>
  <si>
    <t>Joost</t>
  </si>
  <si>
    <t>Thomas</t>
  </si>
  <si>
    <t>Bruinsma</t>
  </si>
  <si>
    <t>Job</t>
  </si>
  <si>
    <t>Kevin</t>
  </si>
  <si>
    <t>Floris</t>
  </si>
  <si>
    <t>Jurre</t>
  </si>
  <si>
    <t>Jelle</t>
  </si>
  <si>
    <t>Jop</t>
  </si>
  <si>
    <t>Simon</t>
  </si>
  <si>
    <t>Verdoes</t>
  </si>
  <si>
    <t>Kalpoe</t>
  </si>
  <si>
    <t>Gijs</t>
  </si>
  <si>
    <t>Drift</t>
  </si>
  <si>
    <t>Yilmaz</t>
  </si>
  <si>
    <t>Tack</t>
  </si>
  <si>
    <t>Biomechanical Engineering</t>
  </si>
  <si>
    <t>Kuijpers</t>
  </si>
  <si>
    <t>Jan Peter</t>
  </si>
  <si>
    <t>Simons</t>
  </si>
  <si>
    <t>Lucas</t>
  </si>
  <si>
    <t>Poot</t>
  </si>
  <si>
    <t>Ruiter</t>
  </si>
  <si>
    <t>Frank</t>
  </si>
  <si>
    <t>Oudelaar</t>
  </si>
  <si>
    <t>Huib</t>
  </si>
  <si>
    <t>Teeuwen</t>
  </si>
  <si>
    <t xml:space="preserve">Tom </t>
  </si>
  <si>
    <t>Weinans</t>
  </si>
  <si>
    <t>Mischa</t>
  </si>
  <si>
    <t>Bavel</t>
  </si>
  <si>
    <t>Bastiaan</t>
  </si>
  <si>
    <t>Blank</t>
  </si>
  <si>
    <t>Chris</t>
  </si>
  <si>
    <t>Bosselaar</t>
  </si>
  <si>
    <t>Haayen</t>
  </si>
  <si>
    <t>Hartsuijker</t>
  </si>
  <si>
    <t>Bob</t>
  </si>
  <si>
    <t>Kerkhofs</t>
  </si>
  <si>
    <t>Floor</t>
  </si>
  <si>
    <t>Lunen</t>
  </si>
  <si>
    <t>Marijn</t>
  </si>
  <si>
    <t>Maldegem</t>
  </si>
  <si>
    <t>Oud</t>
  </si>
  <si>
    <t>Amber</t>
  </si>
  <si>
    <t>Janse</t>
  </si>
  <si>
    <t>Marijnissen</t>
  </si>
  <si>
    <t>Meeuwisse</t>
  </si>
  <si>
    <t>Gyaan</t>
  </si>
  <si>
    <t xml:space="preserve">Ramsoekh </t>
  </si>
  <si>
    <t>Roskamp</t>
  </si>
  <si>
    <t>Douwe</t>
  </si>
  <si>
    <t>Alderwerelt van Rosenburgh</t>
  </si>
  <si>
    <t>Kasper</t>
  </si>
  <si>
    <t>Wijk</t>
  </si>
  <si>
    <t>Jurrien</t>
  </si>
  <si>
    <t>Smits</t>
  </si>
  <si>
    <t>Huijsmans</t>
  </si>
  <si>
    <t>Delft Center for Systems and Control</t>
  </si>
  <si>
    <t>Timo</t>
  </si>
  <si>
    <t>Thans</t>
  </si>
  <si>
    <t>Helmond</t>
  </si>
  <si>
    <t>Janssen</t>
  </si>
  <si>
    <t>chris</t>
  </si>
  <si>
    <t>Willemsen</t>
  </si>
  <si>
    <t>Bolier</t>
  </si>
  <si>
    <t>Ceton</t>
  </si>
  <si>
    <t>Douma</t>
  </si>
  <si>
    <t>Rijen</t>
  </si>
  <si>
    <t>Christian</t>
  </si>
  <si>
    <t>Vorage</t>
  </si>
  <si>
    <t>Bessels</t>
  </si>
  <si>
    <t>Lim</t>
  </si>
  <si>
    <t>Yarden</t>
  </si>
  <si>
    <t>Lyppens</t>
  </si>
  <si>
    <t>Jesper</t>
  </si>
  <si>
    <t>Overbeeke</t>
  </si>
  <si>
    <t>Wiebe</t>
  </si>
  <si>
    <t>Siegmann</t>
  </si>
  <si>
    <t>Sabina</t>
  </si>
  <si>
    <t>Ul Haq</t>
  </si>
  <si>
    <t>Berg</t>
  </si>
  <si>
    <t>Vlist</t>
  </si>
  <si>
    <t>Zelm</t>
  </si>
  <si>
    <t>Nino</t>
  </si>
  <si>
    <t>Wering</t>
  </si>
  <si>
    <t>Boers</t>
  </si>
  <si>
    <t>Maritime and Transport Technology</t>
  </si>
  <si>
    <t>Hont</t>
  </si>
  <si>
    <t>Maud</t>
  </si>
  <si>
    <t>Lent</t>
  </si>
  <si>
    <t>Pipers</t>
  </si>
  <si>
    <t>Jochem</t>
  </si>
  <si>
    <t>Franken</t>
  </si>
  <si>
    <t>Boris</t>
  </si>
  <si>
    <t>Messer</t>
  </si>
  <si>
    <t>Saraber</t>
  </si>
  <si>
    <t>Bohemen</t>
  </si>
  <si>
    <t>Camiel</t>
  </si>
  <si>
    <t>Schreuder</t>
  </si>
  <si>
    <t>Daniëlle</t>
  </si>
  <si>
    <t>Exterkate</t>
  </si>
  <si>
    <t>Tjalling</t>
  </si>
  <si>
    <t>Idsardi</t>
  </si>
  <si>
    <t>Ros</t>
  </si>
  <si>
    <t>Becking</t>
  </si>
  <si>
    <t>Materials Science and Engineering</t>
  </si>
  <si>
    <t>Jaco</t>
  </si>
  <si>
    <t>Carbutto</t>
  </si>
  <si>
    <t xml:space="preserve">Jasper </t>
  </si>
  <si>
    <t>Leuven</t>
  </si>
  <si>
    <t>Westerhout</t>
  </si>
  <si>
    <t>Veerle</t>
  </si>
  <si>
    <t>Witkop</t>
  </si>
  <si>
    <t>Beyina</t>
  </si>
  <si>
    <t>Juliet</t>
  </si>
  <si>
    <t>Huiskes</t>
  </si>
  <si>
    <t>Tarish</t>
  </si>
  <si>
    <t>Esmée</t>
  </si>
  <si>
    <t>Menting</t>
  </si>
  <si>
    <t>Marije</t>
  </si>
  <si>
    <t>Bol</t>
  </si>
  <si>
    <t>Jaap</t>
  </si>
  <si>
    <t>Timon</t>
  </si>
  <si>
    <t>Hopman</t>
  </si>
  <si>
    <t>Guilio</t>
  </si>
  <si>
    <t>Jacobs</t>
  </si>
  <si>
    <t>Kuijk</t>
  </si>
  <si>
    <t>Carel</t>
  </si>
  <si>
    <t>Reigersman</t>
  </si>
  <si>
    <t xml:space="preserve">Aron </t>
  </si>
  <si>
    <t>Rossum</t>
  </si>
  <si>
    <t>Diemen</t>
  </si>
  <si>
    <t>Vianen</t>
  </si>
  <si>
    <t>Joris</t>
  </si>
  <si>
    <t>Bellingwout</t>
  </si>
  <si>
    <t>Jorn</t>
  </si>
  <si>
    <t>Bijl</t>
  </si>
  <si>
    <t>Precision and Microsystems Engineering</t>
  </si>
  <si>
    <t>Jeanine</t>
  </si>
  <si>
    <t>Paulien</t>
  </si>
  <si>
    <t>Laninga</t>
  </si>
  <si>
    <t>Joy</t>
  </si>
  <si>
    <t>Lemmers</t>
  </si>
  <si>
    <t>Oldenhuis</t>
  </si>
  <si>
    <t>Castor</t>
  </si>
  <si>
    <t>Verhoog</t>
  </si>
  <si>
    <t>ilkay</t>
  </si>
  <si>
    <t>Tamtürk</t>
  </si>
  <si>
    <t>Mohamed</t>
  </si>
  <si>
    <t>Zangouhi</t>
  </si>
  <si>
    <t>Hockers</t>
  </si>
  <si>
    <t>Denzel</t>
  </si>
  <si>
    <t>Mens</t>
  </si>
  <si>
    <t>Peeters</t>
  </si>
  <si>
    <t>Tolen</t>
  </si>
  <si>
    <t>selwin</t>
  </si>
  <si>
    <t>Alkemade</t>
  </si>
  <si>
    <t>Lyubo</t>
  </si>
  <si>
    <t>Davidov</t>
  </si>
  <si>
    <t>Marcus</t>
  </si>
  <si>
    <t>Malak</t>
  </si>
  <si>
    <t>Samir</t>
  </si>
  <si>
    <t>Mohammad</t>
  </si>
  <si>
    <t>Timman</t>
  </si>
  <si>
    <t>Oeveren</t>
  </si>
  <si>
    <t>Emiel</t>
  </si>
  <si>
    <t>Peijnenburg</t>
  </si>
  <si>
    <t>Visser</t>
  </si>
  <si>
    <t>Nick</t>
  </si>
  <si>
    <t>Wansink</t>
  </si>
  <si>
    <t>Putten</t>
  </si>
  <si>
    <t>Dieter</t>
  </si>
  <si>
    <t>Process and Energy</t>
  </si>
  <si>
    <t>Pelt</t>
  </si>
  <si>
    <t>Smit</t>
  </si>
  <si>
    <t>Jenne</t>
  </si>
  <si>
    <t>Cramer</t>
  </si>
  <si>
    <t>Anouk</t>
  </si>
  <si>
    <t>Gerritsen</t>
  </si>
  <si>
    <t>Stefan</t>
  </si>
  <si>
    <t>Sylke</t>
  </si>
  <si>
    <t>Angenent</t>
  </si>
  <si>
    <t>Jannick</t>
  </si>
  <si>
    <t>Buuren</t>
  </si>
  <si>
    <t>Ward</t>
  </si>
  <si>
    <t>Dijkman</t>
  </si>
  <si>
    <t>Willis</t>
  </si>
  <si>
    <t>Houtman</t>
  </si>
  <si>
    <t>Afd</t>
  </si>
  <si>
    <t>COR</t>
  </si>
  <si>
    <t>Cognitive Robotics</t>
  </si>
  <si>
    <t>BEP BSc-Wb 2020-2021 / Semester 1</t>
  </si>
  <si>
    <t>PME-2020-B1</t>
  </si>
  <si>
    <t>PME-2020-B2</t>
  </si>
  <si>
    <t>PME-2020-B3</t>
  </si>
  <si>
    <t>PME-2020-B4</t>
  </si>
  <si>
    <t>PME-2020-B6</t>
  </si>
  <si>
    <t>PME-2016-B6</t>
  </si>
  <si>
    <t>PME-2020-B5</t>
  </si>
  <si>
    <t>2021-1/1</t>
  </si>
  <si>
    <t>2021-1/4</t>
  </si>
  <si>
    <t>2021-1/2</t>
  </si>
  <si>
    <t>2021-1/3</t>
  </si>
  <si>
    <t>2021/1-3</t>
  </si>
  <si>
    <t>G6</t>
  </si>
  <si>
    <t>G3</t>
  </si>
  <si>
    <t>G1</t>
  </si>
  <si>
    <t>G7</t>
  </si>
  <si>
    <t>G4</t>
  </si>
  <si>
    <t>G2</t>
  </si>
  <si>
    <t>G5</t>
  </si>
  <si>
    <t>stopped</t>
  </si>
  <si>
    <t>N/A</t>
  </si>
  <si>
    <t>Row Labels</t>
  </si>
  <si>
    <t>Grand Total</t>
  </si>
  <si>
    <t>Average of Osiris</t>
  </si>
  <si>
    <t>Average of Presentatie 10%</t>
  </si>
  <si>
    <t>Average of Proces 25%</t>
  </si>
  <si>
    <t>Average of Verdedig 20%</t>
  </si>
  <si>
    <t>Average of Paper + Meth. 45%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</si>
</sst>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C0C0C0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2" xfId="0" applyFont="1" applyBorder="1"/>
    <xf numFmtId="0" fontId="5" fillId="0" borderId="0" xfId="0" applyFont="1" applyBorder="1"/>
    <xf numFmtId="0" fontId="4" fillId="0" borderId="0" xfId="0" applyFont="1"/>
    <xf numFmtId="0" fontId="4" fillId="0" borderId="0" xfId="0" applyFont="1" applyFill="1" applyBorder="1"/>
    <xf numFmtId="0" fontId="0" fillId="0" borderId="0" xfId="0" applyAlignment="1">
      <alignment horizontal="left"/>
    </xf>
    <xf numFmtId="0" fontId="4" fillId="0" borderId="6" xfId="0" applyFont="1" applyBorder="1"/>
    <xf numFmtId="0" fontId="5" fillId="0" borderId="5" xfId="0" applyFont="1" applyBorder="1"/>
    <xf numFmtId="0" fontId="9" fillId="0" borderId="0" xfId="0" applyFont="1" applyAlignment="1"/>
    <xf numFmtId="0" fontId="0" fillId="0" borderId="0" xfId="0" applyAlignment="1"/>
    <xf numFmtId="0" fontId="8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0" xfId="0" applyFill="1" applyBorder="1"/>
    <xf numFmtId="0" fontId="7" fillId="3" borderId="8" xfId="0" applyFont="1" applyFill="1" applyBorder="1" applyAlignment="1">
      <alignment horizontal="center"/>
    </xf>
    <xf numFmtId="0" fontId="0" fillId="0" borderId="0" xfId="0" applyBorder="1"/>
    <xf numFmtId="0" fontId="7" fillId="3" borderId="0" xfId="0" applyFont="1" applyFill="1" applyBorder="1" applyAlignment="1">
      <alignment horizontal="center"/>
    </xf>
    <xf numFmtId="0" fontId="0" fillId="0" borderId="6" xfId="0" applyBorder="1"/>
    <xf numFmtId="0" fontId="7" fillId="3" borderId="6" xfId="0" applyFont="1" applyFill="1" applyBorder="1" applyAlignment="1">
      <alignment horizontal="center"/>
    </xf>
    <xf numFmtId="0" fontId="6" fillId="0" borderId="11" xfId="0" applyFont="1" applyBorder="1"/>
    <xf numFmtId="0" fontId="6" fillId="0" borderId="5" xfId="0" applyFont="1" applyBorder="1"/>
    <xf numFmtId="0" fontId="0" fillId="4" borderId="0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4" fillId="0" borderId="0" xfId="0" applyFont="1" applyBorder="1"/>
    <xf numFmtId="0" fontId="4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10" fillId="0" borderId="4" xfId="0" applyNumberFormat="1" applyFont="1" applyFill="1" applyBorder="1" applyAlignment="1" applyProtection="1">
      <alignment horizontal="right"/>
    </xf>
    <xf numFmtId="0" fontId="0" fillId="0" borderId="10" xfId="0" applyBorder="1" applyAlignment="1">
      <alignment horizontal="right"/>
    </xf>
    <xf numFmtId="0" fontId="0" fillId="0" borderId="4" xfId="0" applyFill="1" applyBorder="1" applyAlignment="1">
      <alignment horizontal="right"/>
    </xf>
    <xf numFmtId="0" fontId="5" fillId="0" borderId="3" xfId="0" applyFont="1" applyBorder="1"/>
    <xf numFmtId="0" fontId="0" fillId="5" borderId="5" xfId="0" applyFill="1" applyBorder="1"/>
    <xf numFmtId="0" fontId="0" fillId="5" borderId="11" xfId="0" applyFill="1" applyBorder="1"/>
    <xf numFmtId="0" fontId="0" fillId="5" borderId="9" xfId="0" applyFill="1" applyBorder="1"/>
    <xf numFmtId="0" fontId="0" fillId="4" borderId="5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0" borderId="3" xfId="0" applyBorder="1"/>
    <xf numFmtId="0" fontId="0" fillId="0" borderId="5" xfId="0" applyFill="1" applyBorder="1"/>
    <xf numFmtId="0" fontId="6" fillId="0" borderId="9" xfId="0" applyFont="1" applyBorder="1"/>
    <xf numFmtId="0" fontId="0" fillId="0" borderId="7" xfId="0" applyBorder="1" applyAlignment="1">
      <alignment horizontal="right"/>
    </xf>
    <xf numFmtId="0" fontId="0" fillId="0" borderId="8" xfId="0" applyBorder="1"/>
    <xf numFmtId="0" fontId="4" fillId="0" borderId="8" xfId="0" applyFont="1" applyBorder="1" applyAlignment="1">
      <alignment horizontal="center" vertical="center"/>
    </xf>
    <xf numFmtId="0" fontId="0" fillId="0" borderId="8" xfId="0" applyFill="1" applyBorder="1"/>
    <xf numFmtId="0" fontId="0" fillId="0" borderId="6" xfId="0" applyFill="1" applyBorder="1"/>
    <xf numFmtId="0" fontId="0" fillId="0" borderId="10" xfId="0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center"/>
    </xf>
    <xf numFmtId="0" fontId="0" fillId="0" borderId="0" xfId="0" quotePrefix="1" applyFill="1" applyBorder="1"/>
    <xf numFmtId="14" fontId="0" fillId="0" borderId="0" xfId="0" quotePrefix="1" applyNumberFormat="1" applyFill="1" applyBorder="1"/>
    <xf numFmtId="0" fontId="0" fillId="0" borderId="6" xfId="0" quotePrefix="1" applyFill="1" applyBorder="1"/>
    <xf numFmtId="164" fontId="7" fillId="3" borderId="8" xfId="0" applyNumberFormat="1" applyFont="1" applyFill="1" applyBorder="1" applyAlignment="1">
      <alignment horizontal="center"/>
    </xf>
    <xf numFmtId="0" fontId="10" fillId="0" borderId="4" xfId="0" applyNumberFormat="1" applyFont="1" applyBorder="1" applyAlignment="1">
      <alignment horizontal="right"/>
    </xf>
    <xf numFmtId="0" fontId="7" fillId="3" borderId="11" xfId="0" applyFont="1" applyFill="1" applyBorder="1" applyAlignment="1">
      <alignment horizontal="center"/>
    </xf>
    <xf numFmtId="0" fontId="0" fillId="5" borderId="0" xfId="0" applyFill="1" applyBorder="1"/>
    <xf numFmtId="0" fontId="5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5" fillId="3" borderId="8" xfId="0" applyFont="1" applyFill="1" applyBorder="1"/>
    <xf numFmtId="0" fontId="4" fillId="3" borderId="8" xfId="0" applyFont="1" applyFill="1" applyBorder="1"/>
    <xf numFmtId="0" fontId="3" fillId="0" borderId="9" xfId="0" applyFont="1" applyBorder="1"/>
    <xf numFmtId="0" fontId="4" fillId="2" borderId="8" xfId="0" applyFont="1" applyFill="1" applyBorder="1"/>
    <xf numFmtId="0" fontId="4" fillId="2" borderId="9" xfId="0" applyFont="1" applyFill="1" applyBorder="1"/>
    <xf numFmtId="0" fontId="5" fillId="2" borderId="9" xfId="0" applyFont="1" applyFill="1" applyBorder="1"/>
    <xf numFmtId="0" fontId="0" fillId="4" borderId="4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0" borderId="0" xfId="0" pivotButton="1"/>
    <xf numFmtId="2" fontId="0" fillId="0" borderId="0" xfId="0" applyNumberFormat="1"/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3" xfId="0" quotePrefix="1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6" xfId="0" quotePrefix="1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8" xfId="0" applyFill="1" applyBorder="1" applyAlignment="1">
      <alignment horizontal="left"/>
    </xf>
  </cellXfs>
  <cellStyles count="2">
    <cellStyle name="Normal" xfId="0" builtinId="0"/>
    <cellStyle name="Normal 2" xfId="1"/>
  </cellStyles>
  <dxfs count="18">
    <dxf>
      <numFmt numFmtId="2" formatCode="0.00"/>
    </dxf>
    <dxf>
      <numFmt numFmtId="165" formatCode="0.000"/>
    </dxf>
    <dxf>
      <numFmt numFmtId="166" formatCode="0.0000"/>
    </dxf>
    <dxf>
      <numFmt numFmtId="167" formatCode="0.00000"/>
    </dxf>
    <dxf>
      <numFmt numFmtId="168" formatCode="0.000000"/>
    </dxf>
    <dxf>
      <numFmt numFmtId="169" formatCode="0.0000000"/>
    </dxf>
    <dxf>
      <numFmt numFmtId="170" formatCode="0.00000000"/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7"/>
      <tableStyleElement type="totalRow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FF"/>
      <color rgb="FFF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ne Delfos - 3ME" refreshedDate="44226.613591898145" createdVersion="6" refreshedVersion="6" minRefreshableVersion="3" recordCount="114">
  <cacheSource type="worksheet">
    <worksheetSource ref="B4:N118" sheet="controle voldaan"/>
  </cacheSource>
  <cacheFields count="12">
    <cacheField name="STNR" numFmtId="0">
      <sharedItems containsSemiMixedTypes="0" containsString="0" containsNumber="1" containsInteger="1" minValue="4050037" maxValue="4962303"/>
    </cacheField>
    <cacheField name="ACHTERNAAM" numFmtId="0">
      <sharedItems/>
    </cacheField>
    <cacheField name="VOORNAAM" numFmtId="0">
      <sharedItems/>
    </cacheField>
    <cacheField name="Afdeling" numFmtId="0">
      <sharedItems count="6">
        <s v="BME"/>
        <s v="DCSC"/>
        <s v="MSE"/>
        <s v="MTT"/>
        <s v="P&amp;E"/>
        <s v="PME"/>
      </sharedItems>
    </cacheField>
    <cacheField name="Groep nr." numFmtId="0">
      <sharedItems containsMixedTypes="1" containsNumber="1" containsInteger="1" minValue="1" maxValue="105"/>
    </cacheField>
    <cacheField name="Cijfer BEP" numFmtId="0">
      <sharedItems containsMixedTypes="1" containsNumber="1" minValue="6.5" maxValue="8.5"/>
    </cacheField>
    <cacheField name="Osiris" numFmtId="0">
      <sharedItems containsMixedTypes="1" containsNumber="1" minValue="6.4" maxValue="8.6999999999999993"/>
    </cacheField>
    <cacheField name="(onafgerond)" numFmtId="0">
      <sharedItems containsMixedTypes="1" containsNumber="1" minValue="6.42" maxValue="8.6750000000000007"/>
    </cacheField>
    <cacheField name="Paper + Meth. 45%" numFmtId="0">
      <sharedItems containsMixedTypes="1" containsNumber="1" minValue="5.8" maxValue="9"/>
    </cacheField>
    <cacheField name="Verdedig 20%" numFmtId="0">
      <sharedItems containsMixedTypes="1" containsNumber="1" minValue="6.7" maxValue="8.8000000000000007"/>
    </cacheField>
    <cacheField name="Proces 25%" numFmtId="0">
      <sharedItems containsMixedTypes="1" containsNumber="1" minValue="6.5" maxValue="9"/>
    </cacheField>
    <cacheField name="Presentatie 10%" numFmtId="0">
      <sharedItems containsMixedTypes="1" containsNumber="1" minValue="5.5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n v="4541723"/>
    <s v="Poot"/>
    <s v="Lucas"/>
    <x v="0"/>
    <s v="G1"/>
    <n v="7.5"/>
    <n v="7.4"/>
    <n v="7.3500000000000005"/>
    <n v="7"/>
    <n v="7.5"/>
    <n v="8"/>
    <n v="7"/>
  </r>
  <r>
    <n v="4550838"/>
    <s v="Ruiter"/>
    <s v="Matthijs"/>
    <x v="0"/>
    <s v="G1"/>
    <n v="7.5"/>
    <n v="7.4"/>
    <n v="7.3500000000000005"/>
    <n v="7"/>
    <n v="7.5"/>
    <n v="8"/>
    <n v="7"/>
  </r>
  <r>
    <n v="4715608"/>
    <s v="Bosselaar"/>
    <s v="Chris"/>
    <x v="0"/>
    <s v="G1"/>
    <n v="7.5"/>
    <n v="7.4"/>
    <n v="7.3500000000000005"/>
    <n v="7"/>
    <n v="7.5"/>
    <n v="8"/>
    <n v="7"/>
  </r>
  <r>
    <n v="4560124"/>
    <s v="Kerkhofs"/>
    <s v="Bob"/>
    <x v="0"/>
    <s v="G1"/>
    <n v="7.5"/>
    <n v="7.4"/>
    <n v="7.3500000000000005"/>
    <n v="7"/>
    <n v="7.5"/>
    <n v="8"/>
    <n v="7"/>
  </r>
  <r>
    <n v="4686462"/>
    <s v="Lunen"/>
    <s v="Floor"/>
    <x v="0"/>
    <s v="G2"/>
    <n v="6.5"/>
    <n v="6.6"/>
    <n v="6.6349999999999998"/>
    <n v="5.8"/>
    <n v="7.5"/>
    <n v="7.7"/>
    <n v="6"/>
  </r>
  <r>
    <n v="4579836"/>
    <s v="Maldegem"/>
    <s v="Marijn"/>
    <x v="0"/>
    <s v="G2"/>
    <n v="6.5"/>
    <n v="6.6"/>
    <n v="6.6349999999999998"/>
    <n v="5.8"/>
    <n v="7.5"/>
    <n v="7.7"/>
    <n v="6"/>
  </r>
  <r>
    <n v="4206657"/>
    <s v="Janse"/>
    <s v="Amber"/>
    <x v="0"/>
    <s v="G2"/>
    <n v="6.5"/>
    <n v="6.4"/>
    <n v="6.42"/>
    <n v="5.8"/>
    <n v="7.3"/>
    <n v="7"/>
    <n v="6"/>
  </r>
  <r>
    <n v="4657128"/>
    <s v="Roskamp"/>
    <s v="Koen"/>
    <x v="0"/>
    <s v="G2"/>
    <n v="6.5"/>
    <n v="6.4"/>
    <n v="6.42"/>
    <n v="5.8"/>
    <n v="7.3"/>
    <n v="7"/>
    <n v="6"/>
  </r>
  <r>
    <n v="4549813"/>
    <s v="Kuijpers"/>
    <s v="Gijs"/>
    <x v="0"/>
    <s v="G3"/>
    <n v="7.5"/>
    <n v="7.6"/>
    <n v="7.625"/>
    <n v="7.75"/>
    <n v="8"/>
    <n v="7.75"/>
    <n v="6"/>
  </r>
  <r>
    <n v="4368185"/>
    <s v="Simons"/>
    <s v="Jan Peter"/>
    <x v="0"/>
    <s v="G3"/>
    <n v="7.5"/>
    <n v="7.6"/>
    <n v="7.625"/>
    <n v="7.75"/>
    <n v="8"/>
    <n v="7.75"/>
    <n v="6"/>
  </r>
  <r>
    <n v="4422929"/>
    <s v="Haayen"/>
    <s v="Bas"/>
    <x v="0"/>
    <s v="G3"/>
    <n v="7.5"/>
    <n v="7.6"/>
    <n v="7.625"/>
    <n v="7.75"/>
    <n v="8"/>
    <n v="7.75"/>
    <n v="6"/>
  </r>
  <r>
    <n v="4387465"/>
    <s v="Marijnissen"/>
    <s v="Jurre"/>
    <x v="0"/>
    <s v="G3"/>
    <n v="7.5"/>
    <n v="7.6"/>
    <n v="7.625"/>
    <n v="7.75"/>
    <n v="8"/>
    <n v="7.75"/>
    <n v="6"/>
  </r>
  <r>
    <n v="4317815"/>
    <s v="Meeuwisse"/>
    <s v="Lars"/>
    <x v="0"/>
    <s v="G3"/>
    <n v="7.5"/>
    <n v="7.6"/>
    <n v="7.625"/>
    <n v="7.75"/>
    <n v="8"/>
    <n v="7.75"/>
    <n v="6"/>
  </r>
  <r>
    <n v="4676068"/>
    <s v="Bavel"/>
    <s v="Mischa"/>
    <x v="0"/>
    <s v="G4"/>
    <n v="7"/>
    <n v="7.2"/>
    <n v="7.1849999999999996"/>
    <n v="7"/>
    <n v="7.3"/>
    <n v="7.5"/>
    <n v="7"/>
  </r>
  <r>
    <n v="4729536"/>
    <s v="Blank"/>
    <s v="Bastiaan"/>
    <x v="0"/>
    <s v="G4"/>
    <n v="7"/>
    <n v="7.2"/>
    <n v="7.1849999999999996"/>
    <n v="7"/>
    <n v="7.3"/>
    <n v="7.5"/>
    <n v="7"/>
  </r>
  <r>
    <n v="4332016"/>
    <s v="Ramsoekh "/>
    <s v="Gyaan"/>
    <x v="0"/>
    <s v="G4"/>
    <n v="7"/>
    <n v="7.2"/>
    <n v="7.1849999999999996"/>
    <n v="7"/>
    <n v="7.3"/>
    <n v="7.5"/>
    <n v="7"/>
  </r>
  <r>
    <n v="4462572"/>
    <s v="Oud"/>
    <s v="Tom"/>
    <x v="0"/>
    <s v="G5"/>
    <n v="6.5"/>
    <n v="6.6"/>
    <n v="6.625"/>
    <n v="6.5"/>
    <n v="7"/>
    <n v="7"/>
    <n v="5.5"/>
  </r>
  <r>
    <n v="4668847"/>
    <s v="Alderwerelt van Rosenburgh"/>
    <s v="Douwe"/>
    <x v="0"/>
    <s v="G5"/>
    <n v="6.5"/>
    <n v="6.6"/>
    <n v="6.625"/>
    <n v="6.5"/>
    <n v="7"/>
    <n v="7"/>
    <n v="5.5"/>
  </r>
  <r>
    <n v="4251911"/>
    <s v="Wijk"/>
    <s v="Kasper"/>
    <x v="0"/>
    <s v="G5"/>
    <n v="6.5"/>
    <n v="6.6"/>
    <n v="6.625"/>
    <n v="6.5"/>
    <n v="7"/>
    <n v="7"/>
    <n v="5.5"/>
  </r>
  <r>
    <n v="4953134"/>
    <s v="Tack"/>
    <s v="Koen"/>
    <x v="0"/>
    <s v="G6"/>
    <n v="7.5"/>
    <n v="7.7"/>
    <n v="7.7050000000000001"/>
    <n v="7.9"/>
    <n v="8"/>
    <n v="7"/>
    <n v="8"/>
  </r>
  <r>
    <n v="4653912"/>
    <s v="Hartsuijker"/>
    <s v="Tijmen"/>
    <x v="0"/>
    <s v="G6"/>
    <n v="8"/>
    <n v="8"/>
    <n v="8.0300000000000011"/>
    <n v="7.9"/>
    <n v="8"/>
    <n v="8.3000000000000007"/>
    <n v="8"/>
  </r>
  <r>
    <n v="4446062"/>
    <s v="Jong"/>
    <s v="Gijs"/>
    <x v="0"/>
    <s v="G6"/>
    <n v="7.5"/>
    <n v="7.7"/>
    <n v="7.7299999999999995"/>
    <n v="7.9"/>
    <n v="8"/>
    <n v="7.1"/>
    <n v="8"/>
  </r>
  <r>
    <n v="4583590"/>
    <s v="Smits"/>
    <s v="Jurrien"/>
    <x v="0"/>
    <s v="G6"/>
    <n v="8"/>
    <n v="7.8"/>
    <n v="7.78"/>
    <n v="7.9"/>
    <n v="8"/>
    <n v="7.3"/>
    <n v="8"/>
  </r>
  <r>
    <n v="4482646"/>
    <s v="Drift"/>
    <s v="Victor"/>
    <x v="0"/>
    <s v="G7"/>
    <n v="8"/>
    <n v="7.9"/>
    <n v="7.9"/>
    <n v="7.5"/>
    <n v="7.5"/>
    <n v="8.5"/>
    <n v="9"/>
  </r>
  <r>
    <n v="4719719"/>
    <s v="Oudelaar"/>
    <s v="Frank"/>
    <x v="0"/>
    <s v="G7"/>
    <n v="8"/>
    <n v="7.9"/>
    <n v="7.9"/>
    <n v="7.5"/>
    <n v="7.5"/>
    <n v="8.5"/>
    <n v="9"/>
  </r>
  <r>
    <n v="4446917"/>
    <s v="Teeuwen"/>
    <s v="Huib"/>
    <x v="0"/>
    <s v="G7"/>
    <n v="8"/>
    <n v="7.9"/>
    <n v="7.9"/>
    <n v="7.5"/>
    <n v="7.5"/>
    <n v="8.5"/>
    <n v="9"/>
  </r>
  <r>
    <n v="4445449"/>
    <s v="Weinans"/>
    <s v="Tom "/>
    <x v="0"/>
    <s v="G7"/>
    <n v="8"/>
    <n v="7.9"/>
    <n v="7.9"/>
    <n v="7.5"/>
    <n v="7.5"/>
    <n v="8.5"/>
    <n v="9"/>
  </r>
  <r>
    <n v="4555244"/>
    <s v="Huijsmans"/>
    <s v="Tom"/>
    <x v="1"/>
    <s v="2021-1/1"/>
    <n v="7"/>
    <n v="7"/>
    <n v="6.9875000000000007"/>
    <n v="6.5"/>
    <n v="7"/>
    <n v="7.25"/>
    <n v="8.5"/>
  </r>
  <r>
    <n v="4666755"/>
    <s v="Thans"/>
    <s v="Timo"/>
    <x v="1"/>
    <s v="2021-1/1"/>
    <n v="7"/>
    <n v="7"/>
    <n v="6.9875000000000007"/>
    <n v="6.5"/>
    <n v="7"/>
    <n v="7.25"/>
    <n v="8.5"/>
  </r>
  <r>
    <n v="4700481"/>
    <s v="Helmond"/>
    <s v="Tim"/>
    <x v="1"/>
    <s v="2021-1/1"/>
    <n v="7"/>
    <n v="7"/>
    <n v="6.9875000000000007"/>
    <n v="6.5"/>
    <n v="7"/>
    <n v="7.25"/>
    <n v="8.5"/>
  </r>
  <r>
    <n v="4555503"/>
    <s v="Overbeeke"/>
    <s v="Jesper"/>
    <x v="1"/>
    <s v="2021-1/1"/>
    <n v="7"/>
    <n v="7"/>
    <n v="6.9875000000000007"/>
    <n v="6.5"/>
    <n v="7"/>
    <n v="7.25"/>
    <n v="8.5"/>
  </r>
  <r>
    <n v="4662342"/>
    <s v="Berg"/>
    <s v="Jasper"/>
    <x v="1"/>
    <s v="2021-1/1"/>
    <n v="7"/>
    <n v="7"/>
    <n v="6.9875000000000007"/>
    <n v="6.5"/>
    <n v="7"/>
    <n v="7.25"/>
    <n v="8.5"/>
  </r>
  <r>
    <n v="4690540"/>
    <s v="Bolier"/>
    <s v="Matthijs"/>
    <x v="1"/>
    <s v="2021-1/2"/>
    <n v="8"/>
    <n v="7.9"/>
    <n v="7.8875000000000011"/>
    <n v="7.25"/>
    <n v="8"/>
    <n v="8.5"/>
    <n v="9"/>
  </r>
  <r>
    <n v="4724224"/>
    <s v="Ceton"/>
    <s v="Koen"/>
    <x v="1"/>
    <s v="2021-1/2"/>
    <n v="7.5"/>
    <n v="7.6"/>
    <n v="7.6000000000000005"/>
    <n v="7.25"/>
    <n v="7.5"/>
    <n v="7.75"/>
    <n v="9"/>
  </r>
  <r>
    <n v="4483553"/>
    <s v="Lyppens"/>
    <s v="Yarden"/>
    <x v="1"/>
    <s v="2021-1/2"/>
    <n v="7"/>
    <n v="7.2"/>
    <n v="7.1875000000000009"/>
    <n v="7.25"/>
    <n v="7"/>
    <n v="6.5"/>
    <n v="9"/>
  </r>
  <r>
    <n v="4693922"/>
    <s v="Vlist"/>
    <s v="Sander"/>
    <x v="1"/>
    <s v="2021-1/2"/>
    <n v="7.5"/>
    <n v="7.6"/>
    <n v="7.6000000000000005"/>
    <n v="7.25"/>
    <n v="7.5"/>
    <n v="7.75"/>
    <n v="9"/>
  </r>
  <r>
    <n v="4725387"/>
    <s v="Zelm"/>
    <s v="Mike"/>
    <x v="1"/>
    <s v="2021-1/2"/>
    <n v="7.5"/>
    <n v="7.6"/>
    <n v="7.6000000000000005"/>
    <n v="7.25"/>
    <n v="7.5"/>
    <n v="7.75"/>
    <n v="9"/>
  </r>
  <r>
    <n v="4671465"/>
    <s v="Douma"/>
    <s v="Gijs"/>
    <x v="1"/>
    <s v="2021-1/3"/>
    <n v="8"/>
    <n v="8.1999999999999993"/>
    <n v="8.2125000000000004"/>
    <n v="8"/>
    <n v="8.25"/>
    <n v="8.25"/>
    <n v="9"/>
  </r>
  <r>
    <n v="4590562"/>
    <s v="Rijen"/>
    <s v="Gijs"/>
    <x v="1"/>
    <s v="2021-1/3"/>
    <n v="8"/>
    <n v="8.1999999999999993"/>
    <n v="8.2125000000000004"/>
    <n v="8"/>
    <n v="8.25"/>
    <n v="8.25"/>
    <n v="9"/>
  </r>
  <r>
    <n v="4667905"/>
    <s v="Vorage"/>
    <s v="Christian"/>
    <x v="1"/>
    <s v="2021-1/3"/>
    <n v="8"/>
    <n v="8.1999999999999993"/>
    <n v="8.2125000000000004"/>
    <n v="8"/>
    <n v="8.25"/>
    <n v="8.25"/>
    <n v="9"/>
  </r>
  <r>
    <n v="4442520"/>
    <s v="Lim"/>
    <s v="Tom"/>
    <x v="1"/>
    <s v="2021-1/3"/>
    <n v="8"/>
    <n v="8.1999999999999993"/>
    <n v="8.2125000000000004"/>
    <n v="8"/>
    <n v="8.25"/>
    <n v="8.25"/>
    <n v="9"/>
  </r>
  <r>
    <n v="4594606"/>
    <s v="Wering"/>
    <s v="Nino"/>
    <x v="1"/>
    <s v="2021/1-3"/>
    <n v="8"/>
    <n v="8.1999999999999993"/>
    <n v="8.2125000000000004"/>
    <n v="8"/>
    <n v="8.25"/>
    <n v="8.25"/>
    <n v="9"/>
  </r>
  <r>
    <n v="4713826"/>
    <s v="Janssen"/>
    <s v="David"/>
    <x v="1"/>
    <s v="2021-1/4"/>
    <n v="7.5"/>
    <n v="7.7"/>
    <n v="7.7125000000000004"/>
    <n v="7.5"/>
    <n v="7.75"/>
    <n v="7.75"/>
    <n v="8.5"/>
  </r>
  <r>
    <n v="4690001"/>
    <s v="Willemsen"/>
    <s v="chris"/>
    <x v="1"/>
    <s v="2021-1/4"/>
    <n v="7.5"/>
    <n v="7.7"/>
    <n v="7.7125000000000004"/>
    <n v="7.5"/>
    <n v="7.75"/>
    <n v="7.75"/>
    <n v="8.5"/>
  </r>
  <r>
    <n v="4593537"/>
    <s v="Bessels"/>
    <s v="Koen"/>
    <x v="1"/>
    <s v="2021-1/4"/>
    <n v="7.5"/>
    <n v="7.7"/>
    <n v="7.7125000000000004"/>
    <n v="7.5"/>
    <n v="7.75"/>
    <n v="7.75"/>
    <n v="8.5"/>
  </r>
  <r>
    <n v="4443896"/>
    <s v="Siegmann"/>
    <s v="Wiebe"/>
    <x v="1"/>
    <s v="2021-1/4"/>
    <n v="7.5"/>
    <n v="7.7"/>
    <n v="7.7125000000000004"/>
    <n v="7.5"/>
    <n v="7.75"/>
    <n v="7.75"/>
    <n v="8.5"/>
  </r>
  <r>
    <n v="4699122"/>
    <s v="Ul Haq"/>
    <s v="Sabina"/>
    <x v="1"/>
    <s v="2021-1/4"/>
    <n v="7.5"/>
    <n v="7.7"/>
    <n v="7.7125000000000004"/>
    <n v="7.5"/>
    <n v="7.75"/>
    <n v="7.75"/>
    <n v="8.5"/>
  </r>
  <r>
    <n v="4438604"/>
    <s v="Carbutto"/>
    <s v="Jaco"/>
    <x v="2"/>
    <n v="101"/>
    <n v="8"/>
    <n v="8.1"/>
    <n v="8.0749999999999993"/>
    <n v="8"/>
    <n v="8"/>
    <n v="8.5"/>
    <n v="7.5"/>
  </r>
  <r>
    <n v="4648404"/>
    <s v="Leuven"/>
    <s v="Jasper "/>
    <x v="2"/>
    <n v="101"/>
    <n v="8"/>
    <n v="8.1"/>
    <n v="8.0749999999999993"/>
    <n v="8"/>
    <n v="8"/>
    <n v="8.5"/>
    <n v="7.5"/>
  </r>
  <r>
    <n v="4609204"/>
    <s v="Westerhout"/>
    <s v="Joost"/>
    <x v="2"/>
    <n v="101"/>
    <n v="8"/>
    <n v="8.1"/>
    <n v="8.0749999999999993"/>
    <n v="8"/>
    <n v="8"/>
    <n v="8.5"/>
    <n v="7.5"/>
  </r>
  <r>
    <n v="4690699"/>
    <s v="Witkop"/>
    <s v="Veerle"/>
    <x v="2"/>
    <n v="101"/>
    <n v="8"/>
    <n v="8.1"/>
    <n v="8.0749999999999993"/>
    <n v="8"/>
    <n v="8"/>
    <n v="8.5"/>
    <n v="7.5"/>
  </r>
  <r>
    <n v="4600010"/>
    <s v="Dijkstra"/>
    <s v="Jaap"/>
    <x v="2"/>
    <n v="102"/>
    <n v="8"/>
    <n v="7.9"/>
    <n v="7.9"/>
    <n v="8"/>
    <n v="8"/>
    <n v="8"/>
    <n v="7"/>
  </r>
  <r>
    <n v="4489993"/>
    <s v="Reigersman"/>
    <s v="Carel"/>
    <x v="2"/>
    <n v="102"/>
    <n v="8"/>
    <n v="7.9"/>
    <n v="7.9"/>
    <n v="8"/>
    <n v="8"/>
    <n v="8"/>
    <n v="7"/>
  </r>
  <r>
    <n v="4493095"/>
    <s v="Rossum"/>
    <s v="Aron "/>
    <x v="2"/>
    <n v="102"/>
    <n v="8"/>
    <n v="7.9"/>
    <n v="7.9"/>
    <n v="8"/>
    <n v="8"/>
    <n v="8"/>
    <n v="7"/>
  </r>
  <r>
    <n v="4592182"/>
    <s v="Diemen"/>
    <s v="Bram"/>
    <x v="2"/>
    <n v="102"/>
    <n v="8"/>
    <n v="7.9"/>
    <n v="7.9"/>
    <n v="8"/>
    <n v="8"/>
    <n v="8"/>
    <n v="7"/>
  </r>
  <r>
    <n v="4618459"/>
    <s v="Beyina"/>
    <s v="Kevin"/>
    <x v="2"/>
    <n v="103"/>
    <n v="8.5"/>
    <n v="8.5"/>
    <n v="8.5"/>
    <n v="8.5"/>
    <n v="8.5"/>
    <n v="8.5"/>
    <n v="8.5"/>
  </r>
  <r>
    <n v="4532856"/>
    <s v="Huiskes"/>
    <s v="Juliet"/>
    <x v="2"/>
    <n v="103"/>
    <n v="8.5"/>
    <n v="8.5"/>
    <n v="8.5"/>
    <n v="8.5"/>
    <n v="8.5"/>
    <n v="8.5"/>
    <n v="8.5"/>
  </r>
  <r>
    <n v="4549317"/>
    <s v="Kalpoe"/>
    <s v="Tarish"/>
    <x v="2"/>
    <n v="103"/>
    <n v="8.5"/>
    <n v="8.5"/>
    <n v="8.5"/>
    <n v="8.5"/>
    <n v="8.5"/>
    <n v="8.5"/>
    <n v="8.5"/>
  </r>
  <r>
    <n v="4446453"/>
    <s v="Menting"/>
    <s v="Esmée"/>
    <x v="2"/>
    <n v="103"/>
    <n v="8.5"/>
    <n v="8.5"/>
    <n v="8.5"/>
    <n v="8.5"/>
    <n v="8.5"/>
    <n v="8.5"/>
    <n v="8.5"/>
  </r>
  <r>
    <n v="4675800"/>
    <s v="Bol"/>
    <s v="Marije"/>
    <x v="2"/>
    <n v="103"/>
    <n v="8.5"/>
    <n v="8.5"/>
    <n v="8.5"/>
    <n v="8.5"/>
    <n v="8.5"/>
    <n v="8.5"/>
    <n v="8.5"/>
  </r>
  <r>
    <n v="4293150"/>
    <s v="Hopman"/>
    <s v="Timon"/>
    <x v="2"/>
    <n v="104"/>
    <n v="7.5"/>
    <n v="7.5"/>
    <n v="7.5200000000000005"/>
    <n v="7.3"/>
    <n v="7.8"/>
    <n v="7.5"/>
    <n v="8"/>
  </r>
  <r>
    <n v="4555015"/>
    <s v="Kuijk"/>
    <s v="Sanne"/>
    <x v="2"/>
    <n v="104"/>
    <n v="7.5"/>
    <n v="7.5"/>
    <n v="7.5200000000000005"/>
    <n v="7.3"/>
    <n v="7.8"/>
    <n v="7.5"/>
    <n v="8"/>
  </r>
  <r>
    <n v="4607244"/>
    <s v="Bellingwout"/>
    <s v="Joris"/>
    <x v="2"/>
    <n v="104"/>
    <n v="7.5"/>
    <n v="7.7"/>
    <n v="7.7450000000000001"/>
    <n v="7.3"/>
    <n v="8.3000000000000007"/>
    <n v="8"/>
    <n v="8"/>
  </r>
  <r>
    <n v="4962303"/>
    <s v="Yilmaz"/>
    <s v="Robin"/>
    <x v="2"/>
    <n v="105"/>
    <n v="8"/>
    <n v="8.1"/>
    <n v="8.1"/>
    <n v="8"/>
    <n v="7.5"/>
    <n v="9"/>
    <n v="7.5"/>
  </r>
  <r>
    <n v="4296478"/>
    <s v="Jacobs"/>
    <s v="Guilio"/>
    <x v="2"/>
    <n v="105"/>
    <n v="8"/>
    <n v="8.1"/>
    <n v="8.1"/>
    <n v="8"/>
    <n v="7.5"/>
    <n v="9"/>
    <n v="7.5"/>
  </r>
  <r>
    <n v="4690788"/>
    <s v="Vianen"/>
    <s v="Jop"/>
    <x v="2"/>
    <n v="105"/>
    <n v="8"/>
    <n v="8.1"/>
    <n v="8.1"/>
    <n v="8"/>
    <n v="7.5"/>
    <n v="9"/>
    <n v="7.5"/>
  </r>
  <r>
    <n v="4685377"/>
    <s v="Becking"/>
    <s v="Pieter"/>
    <x v="2"/>
    <s v="stopped"/>
    <s v="N/A"/>
    <s v="N/A"/>
    <s v="N/A"/>
    <s v="N/A"/>
    <s v="N/A"/>
    <s v="N/A"/>
    <s v="N/A"/>
  </r>
  <r>
    <n v="4670299"/>
    <s v="Boers"/>
    <s v="Sander"/>
    <x v="3"/>
    <n v="1"/>
    <n v="8.5"/>
    <n v="8.5"/>
    <n v="8.5450000000000017"/>
    <n v="8.3000000000000007"/>
    <n v="8.8000000000000007"/>
    <n v="9"/>
    <n v="8"/>
  </r>
  <r>
    <n v="4720652"/>
    <s v="Hont"/>
    <s v="Pieter"/>
    <x v="3"/>
    <n v="1"/>
    <n v="8.5"/>
    <n v="8.4"/>
    <n v="8.4450000000000003"/>
    <n v="8.3000000000000007"/>
    <n v="8.3000000000000007"/>
    <n v="9"/>
    <n v="8"/>
  </r>
  <r>
    <n v="4723007"/>
    <s v="Lent"/>
    <s v="Maud"/>
    <x v="3"/>
    <n v="1"/>
    <n v="8.5"/>
    <n v="8.4"/>
    <n v="8.4450000000000003"/>
    <n v="8.3000000000000007"/>
    <n v="8.3000000000000007"/>
    <n v="9"/>
    <n v="8"/>
  </r>
  <r>
    <n v="4698568"/>
    <s v="Pipers"/>
    <s v="Simon"/>
    <x v="3"/>
    <n v="1"/>
    <n v="8.5"/>
    <n v="8.4"/>
    <n v="8.4450000000000003"/>
    <n v="8.3000000000000007"/>
    <n v="8.3000000000000007"/>
    <n v="9"/>
    <n v="8"/>
  </r>
  <r>
    <n v="4486404"/>
    <s v="Franken"/>
    <s v="Jochem"/>
    <x v="3"/>
    <n v="2"/>
    <n v="7.5"/>
    <n v="7.6"/>
    <n v="7.55"/>
    <n v="7"/>
    <n v="8"/>
    <n v="8"/>
    <n v="8"/>
  </r>
  <r>
    <n v="4565452"/>
    <s v="Messer"/>
    <s v="Boris"/>
    <x v="3"/>
    <n v="2"/>
    <n v="7.5"/>
    <n v="7.6"/>
    <n v="7.55"/>
    <n v="7"/>
    <n v="8"/>
    <n v="8"/>
    <n v="8"/>
  </r>
  <r>
    <n v="4556127"/>
    <s v="Idsardi"/>
    <s v="Tjalling"/>
    <x v="3"/>
    <n v="2"/>
    <n v="7.5"/>
    <n v="7.6"/>
    <n v="7.55"/>
    <n v="7"/>
    <n v="8"/>
    <n v="8"/>
    <n v="8"/>
  </r>
  <r>
    <n v="4715845"/>
    <s v="Ros"/>
    <s v="Jasper"/>
    <x v="3"/>
    <n v="2"/>
    <n v="7.5"/>
    <n v="7.6"/>
    <n v="7.55"/>
    <n v="7"/>
    <n v="8"/>
    <n v="8"/>
    <n v="8"/>
  </r>
  <r>
    <n v="4710592"/>
    <s v="Saraber"/>
    <s v="Martijn"/>
    <x v="3"/>
    <n v="3"/>
    <n v="7.5"/>
    <n v="7.4"/>
    <n v="7.4"/>
    <n v="7"/>
    <n v="7.5"/>
    <n v="8"/>
    <n v="7.5"/>
  </r>
  <r>
    <n v="4714695"/>
    <s v="Bohemen"/>
    <s v="Robin"/>
    <x v="3"/>
    <n v="3"/>
    <n v="7.5"/>
    <n v="7.4"/>
    <n v="7.4"/>
    <n v="7"/>
    <n v="7.5"/>
    <n v="8"/>
    <n v="7.5"/>
  </r>
  <r>
    <n v="4496787"/>
    <s v="Schreuder"/>
    <s v="Camiel"/>
    <x v="3"/>
    <n v="3"/>
    <n v="7.5"/>
    <n v="7.4"/>
    <n v="7.4"/>
    <n v="7"/>
    <n v="7.5"/>
    <n v="8"/>
    <n v="7.5"/>
  </r>
  <r>
    <n v="4629205"/>
    <s v="Exterkate"/>
    <s v="Daniëlle"/>
    <x v="3"/>
    <n v="3"/>
    <n v="7.5"/>
    <n v="7.4"/>
    <n v="7.4"/>
    <n v="7"/>
    <n v="7.5"/>
    <n v="8"/>
    <n v="7.5"/>
  </r>
  <r>
    <n v="4668758"/>
    <s v="Bruinsma"/>
    <s v="Wessel"/>
    <x v="4"/>
    <n v="1"/>
    <n v="8.5"/>
    <n v="8.6999999999999993"/>
    <n v="8.6750000000000007"/>
    <n v="9"/>
    <n v="8.5"/>
    <n v="8.5"/>
    <n v="8"/>
  </r>
  <r>
    <n v="4704754"/>
    <s v="Cramer"/>
    <s v="Jenne"/>
    <x v="4"/>
    <n v="1"/>
    <n v="8.5"/>
    <n v="8.6999999999999993"/>
    <n v="8.6750000000000007"/>
    <n v="9"/>
    <n v="8.5"/>
    <n v="8.5"/>
    <n v="8"/>
  </r>
  <r>
    <n v="4564529"/>
    <s v="Gerritsen"/>
    <s v="Anouk"/>
    <x v="4"/>
    <n v="1"/>
    <n v="8.5"/>
    <n v="8.6999999999999993"/>
    <n v="8.6750000000000007"/>
    <n v="9"/>
    <n v="8.5"/>
    <n v="8.5"/>
    <n v="8"/>
  </r>
  <r>
    <n v="4720571"/>
    <s v="Hoogervorst"/>
    <s v="Stefan"/>
    <x v="4"/>
    <n v="1"/>
    <n v="8.5"/>
    <n v="8.6999999999999993"/>
    <n v="8.6750000000000007"/>
    <n v="9"/>
    <n v="8.5"/>
    <n v="8.5"/>
    <n v="8"/>
  </r>
  <r>
    <n v="4580478"/>
    <s v="Angenent"/>
    <s v="Sylke"/>
    <x v="4"/>
    <n v="2"/>
    <n v="7.5"/>
    <n v="7.6"/>
    <n v="7.6"/>
    <n v="7"/>
    <n v="7"/>
    <n v="9"/>
    <n v="8"/>
  </r>
  <r>
    <n v="4444043"/>
    <s v="Buuren"/>
    <s v="Jannick"/>
    <x v="4"/>
    <n v="2"/>
    <n v="7.5"/>
    <n v="7.6"/>
    <n v="7.6"/>
    <n v="7"/>
    <n v="7"/>
    <n v="9"/>
    <n v="8"/>
  </r>
  <r>
    <n v="4446216"/>
    <s v="Dijkman"/>
    <s v="Ward"/>
    <x v="4"/>
    <n v="2"/>
    <n v="7.5"/>
    <n v="7.6"/>
    <n v="7.6"/>
    <n v="7"/>
    <n v="7"/>
    <n v="9"/>
    <n v="8"/>
  </r>
  <r>
    <n v="4450841"/>
    <s v="Houtman"/>
    <s v="Willis"/>
    <x v="4"/>
    <n v="2"/>
    <n v="7.5"/>
    <n v="7.6"/>
    <n v="7.6"/>
    <n v="7"/>
    <n v="7"/>
    <n v="9"/>
    <n v="8"/>
  </r>
  <r>
    <n v="4688724"/>
    <s v="Blank"/>
    <s v="Dieter"/>
    <x v="4"/>
    <n v="3"/>
    <n v="8"/>
    <n v="8"/>
    <n v="8.0250000000000004"/>
    <n v="8"/>
    <n v="7.5"/>
    <n v="8.5"/>
    <n v="8"/>
  </r>
  <r>
    <n v="4712706"/>
    <s v="Bosselaar"/>
    <s v="Daan"/>
    <x v="4"/>
    <n v="3"/>
    <n v="8"/>
    <n v="8"/>
    <n v="8.0250000000000004"/>
    <n v="8"/>
    <n v="7.5"/>
    <n v="8.5"/>
    <n v="8"/>
  </r>
  <r>
    <n v="4695046"/>
    <s v="Pelt"/>
    <s v="Jeroen"/>
    <x v="4"/>
    <n v="3"/>
    <n v="8"/>
    <n v="8"/>
    <n v="8.0250000000000004"/>
    <n v="8"/>
    <n v="7.5"/>
    <n v="8.5"/>
    <n v="8"/>
  </r>
  <r>
    <n v="4713303"/>
    <s v="Smit"/>
    <s v="Jelle"/>
    <x v="4"/>
    <n v="3"/>
    <n v="8"/>
    <n v="8"/>
    <n v="8.0250000000000004"/>
    <n v="8"/>
    <n v="7.5"/>
    <n v="8.5"/>
    <n v="8"/>
  </r>
  <r>
    <n v="4463935"/>
    <s v="Verdoes"/>
    <s v="Floris"/>
    <x v="5"/>
    <s v="PME-2016-B6"/>
    <n v="7.5"/>
    <n v="7.4"/>
    <n v="7.41"/>
    <n v="7.1"/>
    <n v="6.7"/>
    <n v="8.5"/>
    <n v="7.5"/>
  </r>
  <r>
    <n v="4703383"/>
    <s v="Bijl"/>
    <s v="Jorn"/>
    <x v="5"/>
    <s v="PME-2020-B1"/>
    <n v="7"/>
    <n v="7"/>
    <n v="6.9850000000000012"/>
    <n v="6.9"/>
    <n v="7"/>
    <n v="7"/>
    <n v="7.3"/>
  </r>
  <r>
    <n v="4959809"/>
    <s v="Jong"/>
    <s v="Jeanine"/>
    <x v="5"/>
    <s v="PME-2020-B1"/>
    <n v="7"/>
    <n v="7"/>
    <n v="6.9850000000000012"/>
    <n v="6.9"/>
    <n v="7"/>
    <n v="7"/>
    <n v="7.3"/>
  </r>
  <r>
    <n v="4609654"/>
    <s v="Laninga"/>
    <s v="Paulien"/>
    <x v="5"/>
    <s v="PME-2020-B1"/>
    <n v="7"/>
    <n v="7"/>
    <n v="6.9850000000000012"/>
    <n v="6.9"/>
    <n v="7"/>
    <n v="7"/>
    <n v="7.3"/>
  </r>
  <r>
    <n v="4653017"/>
    <s v="Lemmers"/>
    <s v="Joy"/>
    <x v="5"/>
    <s v="PME-2020-B1"/>
    <n v="7"/>
    <n v="7"/>
    <n v="6.9850000000000012"/>
    <n v="6.9"/>
    <n v="7"/>
    <n v="7"/>
    <n v="7.3"/>
  </r>
  <r>
    <n v="4602781"/>
    <s v="Oldenhuis"/>
    <s v="Job"/>
    <x v="5"/>
    <s v="PME-2020-B2"/>
    <n v="8"/>
    <n v="7.8"/>
    <n v="7.79"/>
    <n v="7.8"/>
    <n v="7.5"/>
    <n v="8"/>
    <n v="7.8"/>
  </r>
  <r>
    <n v="4676491"/>
    <s v="Verhoog"/>
    <s v="Castor"/>
    <x v="5"/>
    <s v="PME-2020-B2"/>
    <n v="8"/>
    <n v="7.8"/>
    <n v="7.79"/>
    <n v="7.8"/>
    <n v="7.5"/>
    <n v="8"/>
    <n v="7.8"/>
  </r>
  <r>
    <n v="4244117"/>
    <s v="Tamtürk"/>
    <s v="ilkay"/>
    <x v="5"/>
    <s v="PME-2020-B2"/>
    <n v="8"/>
    <n v="7.8"/>
    <n v="7.79"/>
    <n v="7.8"/>
    <n v="7.5"/>
    <n v="8"/>
    <n v="7.8"/>
  </r>
  <r>
    <n v="4050037"/>
    <s v="Zangouhi"/>
    <s v="Mohamed"/>
    <x v="5"/>
    <s v="PME-2020-B2"/>
    <n v="8"/>
    <n v="7.8"/>
    <n v="7.79"/>
    <n v="7.8"/>
    <n v="7.5"/>
    <n v="8"/>
    <n v="7.8"/>
  </r>
  <r>
    <n v="4140540"/>
    <s v="Hockers"/>
    <s v="Rogier"/>
    <x v="5"/>
    <s v="PME-2020-B3"/>
    <n v="7.5"/>
    <n v="7.4"/>
    <n v="7.42"/>
    <n v="7.1"/>
    <n v="7"/>
    <n v="8.3000000000000007"/>
    <n v="7.5"/>
  </r>
  <r>
    <n v="4451740"/>
    <s v="Hopman"/>
    <s v="Denzel"/>
    <x v="5"/>
    <s v="PME-2020-B3"/>
    <n v="7.5"/>
    <n v="7.4"/>
    <n v="7.42"/>
    <n v="7.1"/>
    <n v="7"/>
    <n v="8.3000000000000007"/>
    <n v="7.5"/>
  </r>
  <r>
    <n v="4594584"/>
    <s v="Mens"/>
    <s v="Jelle"/>
    <x v="5"/>
    <s v="PME-2020-B3"/>
    <n v="7.5"/>
    <n v="7.4"/>
    <n v="7.42"/>
    <n v="7.1"/>
    <n v="7"/>
    <n v="8.3000000000000007"/>
    <n v="7.5"/>
  </r>
  <r>
    <n v="4577434"/>
    <s v="Peeters"/>
    <s v="Thomas"/>
    <x v="5"/>
    <s v="PME-2020-B3"/>
    <n v="7.5"/>
    <n v="7.4"/>
    <n v="7.42"/>
    <n v="7.1"/>
    <n v="7"/>
    <n v="8.3000000000000007"/>
    <n v="7.5"/>
  </r>
  <r>
    <n v="4389816"/>
    <s v="Tolen"/>
    <s v="Jesse"/>
    <x v="5"/>
    <s v="PME-2020-B4"/>
    <n v="7"/>
    <n v="7.2"/>
    <n v="7.2450000000000001"/>
    <n v="7.3"/>
    <n v="6.8"/>
    <n v="7.6"/>
    <n v="7"/>
  </r>
  <r>
    <n v="4686136"/>
    <s v="Alkemade"/>
    <s v="selwin"/>
    <x v="5"/>
    <s v="PME-2020-B4"/>
    <n v="7"/>
    <n v="7.2"/>
    <n v="7.2450000000000001"/>
    <n v="7.3"/>
    <n v="6.8"/>
    <n v="7.6"/>
    <n v="7"/>
  </r>
  <r>
    <n v="4690761"/>
    <s v="Davidov"/>
    <s v="Lyubo"/>
    <x v="5"/>
    <s v="PME-2020-B4"/>
    <n v="7"/>
    <n v="7.2"/>
    <n v="7.2450000000000001"/>
    <n v="7.3"/>
    <n v="6.8"/>
    <n v="7.6"/>
    <n v="7"/>
  </r>
  <r>
    <n v="4451570"/>
    <s v="Malak"/>
    <s v="Marcus"/>
    <x v="5"/>
    <s v="PME-2020-B4"/>
    <n v="7"/>
    <n v="7.2"/>
    <n v="7.2450000000000001"/>
    <n v="7.3"/>
    <n v="6.8"/>
    <n v="7.6"/>
    <n v="7"/>
  </r>
  <r>
    <n v="4596943"/>
    <s v="Visser"/>
    <s v="Tim"/>
    <x v="5"/>
    <s v="PME-2020-B5"/>
    <n v="8.5"/>
    <n v="8.4"/>
    <n v="8.3850000000000016"/>
    <n v="8.3000000000000007"/>
    <n v="8"/>
    <n v="8.8000000000000007"/>
    <n v="8.5"/>
  </r>
  <r>
    <n v="4571991"/>
    <s v="Mohammad"/>
    <s v="Samir"/>
    <x v="5"/>
    <s v="PME-2020-B5"/>
    <n v="8.5"/>
    <n v="8.4"/>
    <n v="8.3850000000000016"/>
    <n v="8.3000000000000007"/>
    <n v="8"/>
    <n v="8.8000000000000007"/>
    <n v="8.5"/>
  </r>
  <r>
    <n v="4561805"/>
    <s v="Wansink"/>
    <s v="Nick"/>
    <x v="5"/>
    <s v="PME-2020-B5"/>
    <n v="8.5"/>
    <n v="8.4"/>
    <n v="8.3850000000000016"/>
    <n v="8.3000000000000007"/>
    <n v="8"/>
    <n v="8.8000000000000007"/>
    <n v="8.5"/>
  </r>
  <r>
    <n v="4547934"/>
    <s v="Putten"/>
    <s v="Sebastiaan"/>
    <x v="5"/>
    <s v="PME-2020-B5"/>
    <n v="8.5"/>
    <n v="8.4"/>
    <n v="8.3850000000000016"/>
    <n v="8.3000000000000007"/>
    <n v="8"/>
    <n v="8.8000000000000007"/>
    <n v="8.5"/>
  </r>
  <r>
    <n v="4551710"/>
    <s v="Oeveren"/>
    <s v="Timman"/>
    <x v="5"/>
    <s v="PME-2020-B6"/>
    <n v="7.5"/>
    <n v="7.4"/>
    <n v="7.41"/>
    <n v="7.1"/>
    <n v="6.7"/>
    <n v="8.5"/>
    <n v="7.5"/>
  </r>
  <r>
    <n v="4602609"/>
    <s v="Peijnenburg"/>
    <s v="Emiel"/>
    <x v="5"/>
    <s v="PME-2020-B6"/>
    <n v="7.5"/>
    <n v="7.4"/>
    <n v="7.41"/>
    <n v="7.1"/>
    <n v="6.7"/>
    <n v="8.5"/>
    <n v="7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122:J129" firstHeaderRow="0" firstDataRow="1" firstDataCol="1"/>
  <pivotFields count="12">
    <pivotField showAll="0"/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dataField="1" showAll="0"/>
    <pivotField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Average of Osiris" fld="6" subtotal="average" baseField="3" baseItem="0"/>
    <dataField name="Average of Paper + Meth. 45%" fld="8" subtotal="average" baseField="3" baseItem="0"/>
    <dataField name="Average of Verdedig 20%" fld="9" subtotal="average" baseField="3" baseItem="0"/>
    <dataField name="Average of Proces 25%" fld="10" subtotal="average" baseField="3" baseItem="0"/>
    <dataField name="Average of Presentatie 10%" fld="11" subtotal="average" baseField="3" baseItem="0"/>
  </dataFields>
  <formats count="7">
    <format dxfId="6">
      <pivotArea outline="0" collapsedLevelsAreSubtotals="1" fieldPosition="0"/>
    </format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0"/>
  <sheetViews>
    <sheetView tabSelected="1" zoomScaleNormal="100" workbookViewId="0">
      <pane xSplit="4" ySplit="4" topLeftCell="E104" activePane="bottomRight" state="frozen"/>
      <selection pane="topRight" activeCell="E1" sqref="E1"/>
      <selection pane="bottomLeft" activeCell="A5" sqref="A5"/>
      <selection pane="bottomRight" activeCell="G109" sqref="G109:G112"/>
    </sheetView>
  </sheetViews>
  <sheetFormatPr defaultColWidth="8.81640625" defaultRowHeight="12.5" x14ac:dyDescent="0.25"/>
  <cols>
    <col min="1" max="1" width="2.54296875" customWidth="1"/>
    <col min="2" max="2" width="9.1796875" customWidth="1"/>
    <col min="3" max="3" width="14.81640625" customWidth="1"/>
    <col min="4" max="4" width="13.453125" bestFit="1" customWidth="1"/>
    <col min="5" max="5" width="13.81640625" bestFit="1" customWidth="1"/>
    <col min="6" max="6" width="16.54296875" customWidth="1"/>
    <col min="7" max="7" width="56.26953125" customWidth="1"/>
    <col min="8" max="8" width="24.1796875" customWidth="1"/>
    <col min="9" max="9" width="22" customWidth="1"/>
    <col min="10" max="10" width="26.26953125" customWidth="1"/>
    <col min="11" max="11" width="13.453125" bestFit="1" customWidth="1"/>
    <col min="12" max="12" width="11.1796875" bestFit="1" customWidth="1"/>
    <col min="13" max="13" width="15.453125" bestFit="1" customWidth="1"/>
    <col min="16" max="16" width="8.54296875" bestFit="1" customWidth="1"/>
    <col min="17" max="17" width="5.54296875" customWidth="1"/>
    <col min="18" max="18" width="34.81640625" bestFit="1" customWidth="1"/>
    <col min="19" max="19" width="5.54296875" bestFit="1" customWidth="1"/>
  </cols>
  <sheetData>
    <row r="1" spans="1:23" ht="13" thickBot="1" x14ac:dyDescent="0.3"/>
    <row r="2" spans="1:23" ht="20" x14ac:dyDescent="0.4">
      <c r="B2" s="11" t="s">
        <v>240</v>
      </c>
      <c r="C2" s="12"/>
      <c r="D2" s="12"/>
      <c r="E2" s="12"/>
      <c r="F2" s="12"/>
      <c r="G2" s="12"/>
      <c r="H2" s="12"/>
      <c r="I2" s="12"/>
      <c r="J2" s="40"/>
      <c r="K2" s="2" t="s">
        <v>5</v>
      </c>
      <c r="L2" s="2" t="s">
        <v>5</v>
      </c>
      <c r="M2" s="33" t="s">
        <v>5</v>
      </c>
      <c r="N2" s="33" t="s">
        <v>6</v>
      </c>
    </row>
    <row r="3" spans="1:23" ht="13" x14ac:dyDescent="0.3">
      <c r="B3" s="13"/>
      <c r="C3" s="16"/>
      <c r="D3" s="16"/>
      <c r="E3" s="16"/>
      <c r="F3" s="16"/>
      <c r="G3" s="16"/>
      <c r="H3" s="3"/>
      <c r="I3" s="3"/>
      <c r="J3" s="41"/>
      <c r="K3" s="25" t="s">
        <v>16</v>
      </c>
      <c r="L3" s="25" t="s">
        <v>15</v>
      </c>
      <c r="M3" s="8" t="s">
        <v>15</v>
      </c>
      <c r="N3" s="8" t="s">
        <v>16</v>
      </c>
      <c r="Q3" s="5"/>
      <c r="S3" s="4"/>
    </row>
    <row r="4" spans="1:23" ht="15" thickBot="1" x14ac:dyDescent="0.4">
      <c r="A4" s="1"/>
      <c r="B4" s="57" t="s">
        <v>7</v>
      </c>
      <c r="C4" s="58" t="s">
        <v>9</v>
      </c>
      <c r="D4" s="58" t="s">
        <v>8</v>
      </c>
      <c r="E4" s="59" t="s">
        <v>12</v>
      </c>
      <c r="F4" s="60" t="s">
        <v>23</v>
      </c>
      <c r="G4" s="60"/>
      <c r="H4" s="61" t="s">
        <v>13</v>
      </c>
      <c r="I4" s="62" t="s">
        <v>21</v>
      </c>
      <c r="J4" s="63" t="s">
        <v>14</v>
      </c>
      <c r="K4" s="64" t="s">
        <v>39</v>
      </c>
      <c r="L4" s="64" t="s">
        <v>18</v>
      </c>
      <c r="M4" s="65" t="s">
        <v>17</v>
      </c>
      <c r="N4" s="66" t="s">
        <v>19</v>
      </c>
      <c r="Q4" s="7"/>
      <c r="R4" s="7"/>
      <c r="S4" s="7" t="s">
        <v>12</v>
      </c>
      <c r="T4" s="7" t="s">
        <v>237</v>
      </c>
      <c r="V4" s="9"/>
      <c r="W4" s="9"/>
    </row>
    <row r="5" spans="1:23" ht="15" customHeight="1" x14ac:dyDescent="0.3">
      <c r="B5" s="27">
        <v>4541723</v>
      </c>
      <c r="C5" s="16" t="s">
        <v>69</v>
      </c>
      <c r="D5" s="16" t="s">
        <v>68</v>
      </c>
      <c r="E5" s="28" t="s">
        <v>11</v>
      </c>
      <c r="F5" s="14" t="s">
        <v>255</v>
      </c>
      <c r="G5" s="71"/>
      <c r="H5" s="17">
        <f t="shared" ref="H5:H36" si="0">ROUND((0.45*K5+0.2*L5+0.25*M5+0.1*N5)*2,0)/2</f>
        <v>7.5</v>
      </c>
      <c r="I5" s="17">
        <f t="shared" ref="I5:I36" si="1">ROUND(J5,1)</f>
        <v>7.4</v>
      </c>
      <c r="J5" s="21">
        <f t="shared" ref="J5:J36" si="2">0.45*K5+0.2*L5+0.25*M5+0.1*N5</f>
        <v>7.3500000000000005</v>
      </c>
      <c r="K5" s="22">
        <v>7</v>
      </c>
      <c r="L5" s="22">
        <v>7.5</v>
      </c>
      <c r="M5" s="37">
        <v>8</v>
      </c>
      <c r="N5" s="34">
        <v>7</v>
      </c>
      <c r="Q5" s="6"/>
      <c r="S5" t="s">
        <v>64</v>
      </c>
      <c r="T5" t="s">
        <v>11</v>
      </c>
      <c r="V5" s="10"/>
      <c r="W5" s="10"/>
    </row>
    <row r="6" spans="1:23" ht="15" customHeight="1" x14ac:dyDescent="0.3">
      <c r="B6" s="27">
        <v>4550838</v>
      </c>
      <c r="C6" s="16" t="s">
        <v>70</v>
      </c>
      <c r="D6" s="16" t="s">
        <v>35</v>
      </c>
      <c r="E6" s="28" t="s">
        <v>11</v>
      </c>
      <c r="F6" s="14" t="s">
        <v>255</v>
      </c>
      <c r="G6" s="72"/>
      <c r="H6" s="17">
        <f t="shared" si="0"/>
        <v>7.5</v>
      </c>
      <c r="I6" s="17">
        <f t="shared" si="1"/>
        <v>7.4</v>
      </c>
      <c r="J6" s="21">
        <f t="shared" si="2"/>
        <v>7.3500000000000005</v>
      </c>
      <c r="K6" s="22">
        <v>7</v>
      </c>
      <c r="L6" s="22">
        <v>7.5</v>
      </c>
      <c r="M6" s="37">
        <v>8</v>
      </c>
      <c r="N6" s="34">
        <v>7</v>
      </c>
      <c r="Q6" s="6"/>
      <c r="S6" t="s">
        <v>239</v>
      </c>
      <c r="T6" t="s">
        <v>238</v>
      </c>
      <c r="V6" s="10"/>
      <c r="W6" s="10"/>
    </row>
    <row r="7" spans="1:23" ht="15" customHeight="1" x14ac:dyDescent="0.3">
      <c r="B7" s="27">
        <v>4715608</v>
      </c>
      <c r="C7" s="16" t="s">
        <v>82</v>
      </c>
      <c r="D7" s="16" t="s">
        <v>81</v>
      </c>
      <c r="E7" s="28" t="s">
        <v>11</v>
      </c>
      <c r="F7" s="14" t="s">
        <v>255</v>
      </c>
      <c r="G7" s="72"/>
      <c r="H7" s="17">
        <f t="shared" si="0"/>
        <v>7.5</v>
      </c>
      <c r="I7" s="17">
        <f t="shared" si="1"/>
        <v>7.4</v>
      </c>
      <c r="J7" s="21">
        <f t="shared" si="2"/>
        <v>7.3500000000000005</v>
      </c>
      <c r="K7" s="22">
        <v>7</v>
      </c>
      <c r="L7" s="22">
        <v>7.5</v>
      </c>
      <c r="M7" s="37">
        <v>8</v>
      </c>
      <c r="N7" s="34">
        <v>7</v>
      </c>
      <c r="Q7" s="6"/>
      <c r="S7" t="s">
        <v>106</v>
      </c>
      <c r="T7" t="s">
        <v>3</v>
      </c>
      <c r="V7" s="10"/>
      <c r="W7" s="10"/>
    </row>
    <row r="8" spans="1:23" ht="15" customHeight="1" x14ac:dyDescent="0.3">
      <c r="B8" s="29">
        <v>4560124</v>
      </c>
      <c r="C8" s="16" t="s">
        <v>86</v>
      </c>
      <c r="D8" s="16" t="s">
        <v>85</v>
      </c>
      <c r="E8" s="28" t="s">
        <v>11</v>
      </c>
      <c r="F8" s="14" t="s">
        <v>255</v>
      </c>
      <c r="G8" s="72"/>
      <c r="H8" s="17">
        <f t="shared" si="0"/>
        <v>7.5</v>
      </c>
      <c r="I8" s="17">
        <f t="shared" si="1"/>
        <v>7.4</v>
      </c>
      <c r="J8" s="21">
        <f t="shared" si="2"/>
        <v>7.3500000000000005</v>
      </c>
      <c r="K8" s="22">
        <v>7</v>
      </c>
      <c r="L8" s="22">
        <v>7.5</v>
      </c>
      <c r="M8" s="37">
        <v>8</v>
      </c>
      <c r="N8" s="34">
        <v>7</v>
      </c>
      <c r="Q8" s="6"/>
      <c r="S8" t="s">
        <v>154</v>
      </c>
      <c r="T8" t="s">
        <v>0</v>
      </c>
      <c r="V8" s="10"/>
      <c r="W8" s="10"/>
    </row>
    <row r="9" spans="1:23" ht="15" customHeight="1" x14ac:dyDescent="0.3">
      <c r="B9" s="27">
        <v>4686462</v>
      </c>
      <c r="C9" s="16" t="s">
        <v>88</v>
      </c>
      <c r="D9" s="16" t="s">
        <v>87</v>
      </c>
      <c r="E9" s="28" t="s">
        <v>11</v>
      </c>
      <c r="F9" s="14" t="s">
        <v>258</v>
      </c>
      <c r="G9" s="72"/>
      <c r="H9" s="17">
        <f t="shared" si="0"/>
        <v>6.5</v>
      </c>
      <c r="I9" s="17">
        <f t="shared" si="1"/>
        <v>6.6</v>
      </c>
      <c r="J9" s="21">
        <f t="shared" si="2"/>
        <v>6.6349999999999998</v>
      </c>
      <c r="K9" s="22">
        <v>5.8</v>
      </c>
      <c r="L9" s="22">
        <v>7.5</v>
      </c>
      <c r="M9" s="37">
        <v>7.7</v>
      </c>
      <c r="N9" s="34">
        <v>6</v>
      </c>
      <c r="Q9" s="6"/>
      <c r="S9" t="s">
        <v>135</v>
      </c>
      <c r="T9" t="s">
        <v>20</v>
      </c>
      <c r="V9" s="10"/>
      <c r="W9" s="10"/>
    </row>
    <row r="10" spans="1:23" ht="13" x14ac:dyDescent="0.3">
      <c r="B10" s="27">
        <v>4579836</v>
      </c>
      <c r="C10" s="16" t="s">
        <v>90</v>
      </c>
      <c r="D10" s="16" t="s">
        <v>89</v>
      </c>
      <c r="E10" s="28" t="s">
        <v>11</v>
      </c>
      <c r="F10" s="14" t="s">
        <v>258</v>
      </c>
      <c r="G10" s="72"/>
      <c r="H10" s="17">
        <f t="shared" si="0"/>
        <v>6.5</v>
      </c>
      <c r="I10" s="17">
        <f t="shared" si="1"/>
        <v>6.6</v>
      </c>
      <c r="J10" s="21">
        <f t="shared" si="2"/>
        <v>6.6349999999999998</v>
      </c>
      <c r="K10" s="22">
        <v>5.8</v>
      </c>
      <c r="L10" s="22">
        <v>7.5</v>
      </c>
      <c r="M10" s="37">
        <v>7.7</v>
      </c>
      <c r="N10" s="34">
        <v>6</v>
      </c>
      <c r="Q10" s="6"/>
      <c r="S10" t="s">
        <v>221</v>
      </c>
      <c r="T10" t="s">
        <v>1</v>
      </c>
      <c r="V10" s="10"/>
      <c r="W10" s="10"/>
    </row>
    <row r="11" spans="1:23" ht="15" customHeight="1" x14ac:dyDescent="0.3">
      <c r="B11" s="27">
        <v>4206657</v>
      </c>
      <c r="C11" s="16" t="s">
        <v>93</v>
      </c>
      <c r="D11" s="16" t="s">
        <v>92</v>
      </c>
      <c r="E11" s="28" t="s">
        <v>11</v>
      </c>
      <c r="F11" s="14" t="s">
        <v>258</v>
      </c>
      <c r="G11" s="72"/>
      <c r="H11" s="17">
        <f t="shared" si="0"/>
        <v>6.5</v>
      </c>
      <c r="I11" s="17">
        <f t="shared" si="1"/>
        <v>6.4</v>
      </c>
      <c r="J11" s="21">
        <f t="shared" si="2"/>
        <v>6.42</v>
      </c>
      <c r="K11" s="22">
        <v>5.8</v>
      </c>
      <c r="L11" s="22">
        <v>7.3</v>
      </c>
      <c r="M11" s="37">
        <v>7</v>
      </c>
      <c r="N11" s="34">
        <v>6</v>
      </c>
      <c r="Q11" s="6"/>
      <c r="S11" t="s">
        <v>186</v>
      </c>
      <c r="T11" t="s">
        <v>4</v>
      </c>
      <c r="V11" s="10"/>
      <c r="W11" s="10"/>
    </row>
    <row r="12" spans="1:23" ht="15" customHeight="1" x14ac:dyDescent="0.3">
      <c r="B12" s="27">
        <v>4657128</v>
      </c>
      <c r="C12" s="16" t="s">
        <v>98</v>
      </c>
      <c r="D12" s="16" t="s">
        <v>41</v>
      </c>
      <c r="E12" s="28" t="s">
        <v>11</v>
      </c>
      <c r="F12" s="14" t="s">
        <v>258</v>
      </c>
      <c r="G12" s="72"/>
      <c r="H12" s="17">
        <f t="shared" si="0"/>
        <v>6.5</v>
      </c>
      <c r="I12" s="17">
        <f t="shared" si="1"/>
        <v>6.4</v>
      </c>
      <c r="J12" s="21">
        <f t="shared" si="2"/>
        <v>6.42</v>
      </c>
      <c r="K12" s="22">
        <v>5.8</v>
      </c>
      <c r="L12" s="22">
        <v>7.3</v>
      </c>
      <c r="M12" s="37">
        <v>7</v>
      </c>
      <c r="N12" s="34">
        <v>6</v>
      </c>
      <c r="Q12" s="6"/>
      <c r="V12" s="10"/>
      <c r="W12" s="10"/>
    </row>
    <row r="13" spans="1:23" ht="15" customHeight="1" x14ac:dyDescent="0.3">
      <c r="B13" s="27">
        <v>4549813</v>
      </c>
      <c r="C13" s="16" t="s">
        <v>65</v>
      </c>
      <c r="D13" s="16" t="s">
        <v>60</v>
      </c>
      <c r="E13" s="28" t="s">
        <v>11</v>
      </c>
      <c r="F13" s="14" t="s">
        <v>254</v>
      </c>
      <c r="G13" s="72"/>
      <c r="H13" s="17">
        <f t="shared" si="0"/>
        <v>7.5</v>
      </c>
      <c r="I13" s="17">
        <f t="shared" si="1"/>
        <v>7.6</v>
      </c>
      <c r="J13" s="21">
        <f t="shared" si="2"/>
        <v>7.625</v>
      </c>
      <c r="K13" s="22">
        <v>7.75</v>
      </c>
      <c r="L13" s="22">
        <v>8</v>
      </c>
      <c r="M13" s="37">
        <v>7.75</v>
      </c>
      <c r="N13" s="34">
        <v>6</v>
      </c>
      <c r="Q13" s="6"/>
      <c r="V13" s="10"/>
      <c r="W13" s="10"/>
    </row>
    <row r="14" spans="1:23" ht="13" x14ac:dyDescent="0.3">
      <c r="B14" s="27">
        <v>4368185</v>
      </c>
      <c r="C14" s="16" t="s">
        <v>67</v>
      </c>
      <c r="D14" s="16" t="s">
        <v>66</v>
      </c>
      <c r="E14" s="28" t="s">
        <v>11</v>
      </c>
      <c r="F14" s="14" t="s">
        <v>254</v>
      </c>
      <c r="G14" s="72"/>
      <c r="H14" s="17">
        <f t="shared" si="0"/>
        <v>7.5</v>
      </c>
      <c r="I14" s="17">
        <f t="shared" si="1"/>
        <v>7.6</v>
      </c>
      <c r="J14" s="21">
        <f t="shared" si="2"/>
        <v>7.625</v>
      </c>
      <c r="K14" s="22">
        <v>7.75</v>
      </c>
      <c r="L14" s="22">
        <v>8</v>
      </c>
      <c r="M14" s="37">
        <v>7.75</v>
      </c>
      <c r="N14" s="34">
        <v>6</v>
      </c>
      <c r="Q14" s="6"/>
      <c r="V14" s="10"/>
      <c r="W14" s="10"/>
    </row>
    <row r="15" spans="1:23" ht="13" x14ac:dyDescent="0.3">
      <c r="B15" s="27">
        <v>4422929</v>
      </c>
      <c r="C15" s="16" t="s">
        <v>83</v>
      </c>
      <c r="D15" s="16" t="s">
        <v>25</v>
      </c>
      <c r="E15" s="28" t="s">
        <v>11</v>
      </c>
      <c r="F15" s="14" t="s">
        <v>254</v>
      </c>
      <c r="G15" s="72"/>
      <c r="H15" s="17">
        <f t="shared" si="0"/>
        <v>7.5</v>
      </c>
      <c r="I15" s="17">
        <f t="shared" si="1"/>
        <v>7.6</v>
      </c>
      <c r="J15" s="21">
        <f t="shared" si="2"/>
        <v>7.625</v>
      </c>
      <c r="K15" s="22">
        <v>7.75</v>
      </c>
      <c r="L15" s="22">
        <v>8</v>
      </c>
      <c r="M15" s="37">
        <v>7.75</v>
      </c>
      <c r="N15" s="34">
        <v>6</v>
      </c>
      <c r="Q15" s="6"/>
      <c r="V15" s="10"/>
      <c r="W15" s="10"/>
    </row>
    <row r="16" spans="1:23" ht="13" x14ac:dyDescent="0.3">
      <c r="B16" s="27">
        <v>4387465</v>
      </c>
      <c r="C16" s="16" t="s">
        <v>94</v>
      </c>
      <c r="D16" s="16" t="s">
        <v>54</v>
      </c>
      <c r="E16" s="28" t="s">
        <v>11</v>
      </c>
      <c r="F16" s="14" t="s">
        <v>254</v>
      </c>
      <c r="G16" s="72"/>
      <c r="H16" s="17">
        <f t="shared" si="0"/>
        <v>7.5</v>
      </c>
      <c r="I16" s="17">
        <f t="shared" si="1"/>
        <v>7.6</v>
      </c>
      <c r="J16" s="21">
        <f t="shared" si="2"/>
        <v>7.625</v>
      </c>
      <c r="K16" s="22">
        <v>7.75</v>
      </c>
      <c r="L16" s="22">
        <v>8</v>
      </c>
      <c r="M16" s="37">
        <v>7.75</v>
      </c>
      <c r="N16" s="34">
        <v>6</v>
      </c>
      <c r="Q16" s="6"/>
      <c r="V16" s="10"/>
      <c r="W16" s="10"/>
    </row>
    <row r="17" spans="2:23" ht="13" x14ac:dyDescent="0.3">
      <c r="B17" s="27">
        <v>4317815</v>
      </c>
      <c r="C17" s="16" t="s">
        <v>95</v>
      </c>
      <c r="D17" s="16" t="s">
        <v>47</v>
      </c>
      <c r="E17" s="28" t="s">
        <v>11</v>
      </c>
      <c r="F17" s="14" t="s">
        <v>254</v>
      </c>
      <c r="G17" s="72"/>
      <c r="H17" s="17">
        <f t="shared" si="0"/>
        <v>7.5</v>
      </c>
      <c r="I17" s="17">
        <f t="shared" si="1"/>
        <v>7.6</v>
      </c>
      <c r="J17" s="21">
        <f t="shared" si="2"/>
        <v>7.625</v>
      </c>
      <c r="K17" s="22">
        <v>7.75</v>
      </c>
      <c r="L17" s="22">
        <v>8</v>
      </c>
      <c r="M17" s="37">
        <v>7.75</v>
      </c>
      <c r="N17" s="34">
        <v>6</v>
      </c>
      <c r="Q17" s="6"/>
      <c r="V17" s="10"/>
      <c r="W17" s="10"/>
    </row>
    <row r="18" spans="2:23" ht="15" customHeight="1" x14ac:dyDescent="0.3">
      <c r="B18" s="27">
        <v>4676068</v>
      </c>
      <c r="C18" s="16" t="s">
        <v>78</v>
      </c>
      <c r="D18" s="16" t="s">
        <v>77</v>
      </c>
      <c r="E18" s="28" t="s">
        <v>11</v>
      </c>
      <c r="F18" s="14" t="s">
        <v>257</v>
      </c>
      <c r="G18" s="72"/>
      <c r="H18" s="17">
        <f t="shared" si="0"/>
        <v>7</v>
      </c>
      <c r="I18" s="17">
        <f t="shared" si="1"/>
        <v>7.2</v>
      </c>
      <c r="J18" s="21">
        <f t="shared" si="2"/>
        <v>7.1849999999999996</v>
      </c>
      <c r="K18" s="22">
        <v>7</v>
      </c>
      <c r="L18" s="22">
        <v>7.3</v>
      </c>
      <c r="M18" s="37">
        <v>7.5</v>
      </c>
      <c r="N18" s="34">
        <v>7</v>
      </c>
      <c r="Q18" s="6"/>
      <c r="V18" s="10"/>
      <c r="W18" s="10"/>
    </row>
    <row r="19" spans="2:23" ht="15" customHeight="1" x14ac:dyDescent="0.3">
      <c r="B19" s="27">
        <v>4729536</v>
      </c>
      <c r="C19" s="14" t="s">
        <v>80</v>
      </c>
      <c r="D19" s="14" t="s">
        <v>79</v>
      </c>
      <c r="E19" s="28" t="s">
        <v>11</v>
      </c>
      <c r="F19" s="14" t="s">
        <v>257</v>
      </c>
      <c r="G19" s="72"/>
      <c r="H19" s="17">
        <f t="shared" si="0"/>
        <v>7</v>
      </c>
      <c r="I19" s="17">
        <f t="shared" si="1"/>
        <v>7.2</v>
      </c>
      <c r="J19" s="21">
        <f t="shared" si="2"/>
        <v>7.1849999999999996</v>
      </c>
      <c r="K19" s="22">
        <v>7</v>
      </c>
      <c r="L19" s="22">
        <v>7.3</v>
      </c>
      <c r="M19" s="37">
        <v>7.5</v>
      </c>
      <c r="N19" s="34">
        <v>7</v>
      </c>
      <c r="Q19" s="6"/>
      <c r="V19" s="10"/>
      <c r="W19" s="10"/>
    </row>
    <row r="20" spans="2:23" ht="15" customHeight="1" x14ac:dyDescent="0.3">
      <c r="B20" s="27">
        <v>4332016</v>
      </c>
      <c r="C20" s="16" t="s">
        <v>97</v>
      </c>
      <c r="D20" s="16" t="s">
        <v>96</v>
      </c>
      <c r="E20" s="28" t="s">
        <v>11</v>
      </c>
      <c r="F20" s="14" t="s">
        <v>257</v>
      </c>
      <c r="G20" s="72"/>
      <c r="H20" s="17">
        <f t="shared" si="0"/>
        <v>7</v>
      </c>
      <c r="I20" s="17">
        <f t="shared" si="1"/>
        <v>7.2</v>
      </c>
      <c r="J20" s="21">
        <f t="shared" si="2"/>
        <v>7.1849999999999996</v>
      </c>
      <c r="K20" s="22">
        <v>7</v>
      </c>
      <c r="L20" s="22">
        <v>7.3</v>
      </c>
      <c r="M20" s="37">
        <v>7.5</v>
      </c>
      <c r="N20" s="34">
        <v>7</v>
      </c>
      <c r="Q20" s="6"/>
      <c r="V20" s="10"/>
      <c r="W20" s="10"/>
    </row>
    <row r="21" spans="2:23" ht="13" x14ac:dyDescent="0.3">
      <c r="B21" s="27">
        <v>4462572</v>
      </c>
      <c r="C21" s="16" t="s">
        <v>91</v>
      </c>
      <c r="D21" s="16" t="s">
        <v>44</v>
      </c>
      <c r="E21" s="28" t="s">
        <v>11</v>
      </c>
      <c r="F21" s="14" t="s">
        <v>259</v>
      </c>
      <c r="G21" s="72"/>
      <c r="H21" s="17">
        <f t="shared" si="0"/>
        <v>6.5</v>
      </c>
      <c r="I21" s="17">
        <f t="shared" si="1"/>
        <v>6.6</v>
      </c>
      <c r="J21" s="21">
        <f t="shared" si="2"/>
        <v>6.625</v>
      </c>
      <c r="K21" s="22">
        <v>6.5</v>
      </c>
      <c r="L21" s="22">
        <v>7</v>
      </c>
      <c r="M21" s="37">
        <v>7</v>
      </c>
      <c r="N21" s="34">
        <v>5.5</v>
      </c>
      <c r="Q21" s="6"/>
      <c r="V21" s="10"/>
      <c r="W21" s="10"/>
    </row>
    <row r="22" spans="2:23" ht="13" x14ac:dyDescent="0.3">
      <c r="B22" s="27">
        <v>4668847</v>
      </c>
      <c r="C22" s="16" t="s">
        <v>100</v>
      </c>
      <c r="D22" s="16" t="s">
        <v>99</v>
      </c>
      <c r="E22" s="28" t="s">
        <v>11</v>
      </c>
      <c r="F22" s="14" t="s">
        <v>259</v>
      </c>
      <c r="G22" s="72"/>
      <c r="H22" s="17">
        <f t="shared" si="0"/>
        <v>6.5</v>
      </c>
      <c r="I22" s="17">
        <f t="shared" si="1"/>
        <v>6.6</v>
      </c>
      <c r="J22" s="21">
        <f t="shared" si="2"/>
        <v>6.625</v>
      </c>
      <c r="K22" s="22">
        <v>6.5</v>
      </c>
      <c r="L22" s="22">
        <v>7</v>
      </c>
      <c r="M22" s="37">
        <v>7</v>
      </c>
      <c r="N22" s="34">
        <v>5.5</v>
      </c>
      <c r="Q22" s="6"/>
      <c r="V22" s="10"/>
      <c r="W22" s="10"/>
    </row>
    <row r="23" spans="2:23" ht="15" customHeight="1" x14ac:dyDescent="0.3">
      <c r="B23" s="27">
        <v>4251911</v>
      </c>
      <c r="C23" s="16" t="s">
        <v>102</v>
      </c>
      <c r="D23" s="16" t="s">
        <v>101</v>
      </c>
      <c r="E23" s="28" t="s">
        <v>11</v>
      </c>
      <c r="F23" s="14" t="s">
        <v>259</v>
      </c>
      <c r="G23" s="72"/>
      <c r="H23" s="17">
        <f t="shared" si="0"/>
        <v>6.5</v>
      </c>
      <c r="I23" s="17">
        <f t="shared" si="1"/>
        <v>6.6</v>
      </c>
      <c r="J23" s="21">
        <f t="shared" si="2"/>
        <v>6.625</v>
      </c>
      <c r="K23" s="22">
        <v>6.5</v>
      </c>
      <c r="L23" s="22">
        <v>7</v>
      </c>
      <c r="M23" s="37">
        <v>7</v>
      </c>
      <c r="N23" s="34">
        <v>5.5</v>
      </c>
      <c r="Q23" s="6"/>
      <c r="V23" s="10"/>
      <c r="W23" s="10"/>
    </row>
    <row r="24" spans="2:23" ht="15" customHeight="1" x14ac:dyDescent="0.3">
      <c r="B24" s="27">
        <v>4953134</v>
      </c>
      <c r="C24" s="16" t="s">
        <v>63</v>
      </c>
      <c r="D24" s="16" t="s">
        <v>41</v>
      </c>
      <c r="E24" s="28" t="s">
        <v>11</v>
      </c>
      <c r="F24" s="14" t="s">
        <v>253</v>
      </c>
      <c r="G24" s="72"/>
      <c r="H24" s="17">
        <f t="shared" si="0"/>
        <v>7.5</v>
      </c>
      <c r="I24" s="17">
        <f t="shared" si="1"/>
        <v>7.7</v>
      </c>
      <c r="J24" s="21">
        <f t="shared" si="2"/>
        <v>7.7050000000000001</v>
      </c>
      <c r="K24" s="22">
        <v>7.9</v>
      </c>
      <c r="L24" s="22">
        <v>8</v>
      </c>
      <c r="M24" s="37">
        <v>7</v>
      </c>
      <c r="N24" s="34">
        <v>8</v>
      </c>
      <c r="Q24" s="6"/>
      <c r="V24" s="10"/>
      <c r="W24" s="10"/>
    </row>
    <row r="25" spans="2:23" ht="15" customHeight="1" x14ac:dyDescent="0.3">
      <c r="B25" s="27">
        <v>4653912</v>
      </c>
      <c r="C25" s="16" t="s">
        <v>84</v>
      </c>
      <c r="D25" s="16" t="s">
        <v>42</v>
      </c>
      <c r="E25" s="28" t="s">
        <v>11</v>
      </c>
      <c r="F25" s="14" t="s">
        <v>253</v>
      </c>
      <c r="G25" s="72"/>
      <c r="H25" s="17">
        <f t="shared" si="0"/>
        <v>8</v>
      </c>
      <c r="I25" s="17">
        <f t="shared" si="1"/>
        <v>8</v>
      </c>
      <c r="J25" s="21">
        <f t="shared" si="2"/>
        <v>8.0300000000000011</v>
      </c>
      <c r="K25" s="22">
        <v>7.9</v>
      </c>
      <c r="L25" s="22">
        <v>8</v>
      </c>
      <c r="M25" s="37">
        <v>8.3000000000000007</v>
      </c>
      <c r="N25" s="34">
        <v>8</v>
      </c>
      <c r="Q25" s="6"/>
      <c r="V25" s="10"/>
      <c r="W25" s="10"/>
    </row>
    <row r="26" spans="2:23" ht="15" customHeight="1" x14ac:dyDescent="0.3">
      <c r="B26" s="27">
        <v>4446062</v>
      </c>
      <c r="C26" s="16" t="s">
        <v>37</v>
      </c>
      <c r="D26" s="16" t="s">
        <v>60</v>
      </c>
      <c r="E26" s="28" t="s">
        <v>11</v>
      </c>
      <c r="F26" s="14" t="s">
        <v>253</v>
      </c>
      <c r="G26" s="72"/>
      <c r="H26" s="17">
        <f t="shared" si="0"/>
        <v>7.5</v>
      </c>
      <c r="I26" s="17">
        <f t="shared" si="1"/>
        <v>7.7</v>
      </c>
      <c r="J26" s="21">
        <f t="shared" si="2"/>
        <v>7.7299999999999995</v>
      </c>
      <c r="K26" s="22">
        <v>7.9</v>
      </c>
      <c r="L26" s="22">
        <v>8</v>
      </c>
      <c r="M26" s="37">
        <v>7.1</v>
      </c>
      <c r="N26" s="34">
        <v>8</v>
      </c>
      <c r="Q26" s="6"/>
      <c r="V26" s="10"/>
      <c r="W26" s="10"/>
    </row>
    <row r="27" spans="2:23" ht="15" customHeight="1" x14ac:dyDescent="0.35">
      <c r="B27" s="54">
        <v>4583590</v>
      </c>
      <c r="C27" s="16" t="s">
        <v>104</v>
      </c>
      <c r="D27" s="16" t="s">
        <v>103</v>
      </c>
      <c r="E27" s="28" t="s">
        <v>11</v>
      </c>
      <c r="F27" s="16" t="s">
        <v>253</v>
      </c>
      <c r="G27" s="72"/>
      <c r="H27" s="17">
        <f t="shared" si="0"/>
        <v>8</v>
      </c>
      <c r="I27" s="17">
        <f t="shared" si="1"/>
        <v>7.8</v>
      </c>
      <c r="J27" s="21">
        <f t="shared" si="2"/>
        <v>7.78</v>
      </c>
      <c r="K27" s="22">
        <v>7.9</v>
      </c>
      <c r="L27" s="22">
        <v>8</v>
      </c>
      <c r="M27" s="37">
        <v>7.3</v>
      </c>
      <c r="N27" s="34">
        <v>8</v>
      </c>
      <c r="Q27" s="6"/>
      <c r="V27" s="10"/>
      <c r="W27" s="10"/>
    </row>
    <row r="28" spans="2:23" ht="13" x14ac:dyDescent="0.3">
      <c r="B28" s="27">
        <v>4482646</v>
      </c>
      <c r="C28" s="16" t="s">
        <v>61</v>
      </c>
      <c r="D28" s="16" t="s">
        <v>28</v>
      </c>
      <c r="E28" s="28" t="s">
        <v>11</v>
      </c>
      <c r="F28" s="14" t="s">
        <v>256</v>
      </c>
      <c r="G28" s="72"/>
      <c r="H28" s="17">
        <f t="shared" si="0"/>
        <v>8</v>
      </c>
      <c r="I28" s="17">
        <f t="shared" si="1"/>
        <v>7.9</v>
      </c>
      <c r="J28" s="21">
        <f t="shared" si="2"/>
        <v>7.9</v>
      </c>
      <c r="K28" s="22">
        <v>7.5</v>
      </c>
      <c r="L28" s="22">
        <v>7.5</v>
      </c>
      <c r="M28" s="37">
        <v>8.5</v>
      </c>
      <c r="N28" s="34">
        <v>9</v>
      </c>
      <c r="Q28" s="6"/>
      <c r="V28" s="10"/>
      <c r="W28" s="10"/>
    </row>
    <row r="29" spans="2:23" ht="15" customHeight="1" x14ac:dyDescent="0.3">
      <c r="B29" s="27">
        <v>4719719</v>
      </c>
      <c r="C29" s="16" t="s">
        <v>72</v>
      </c>
      <c r="D29" s="16" t="s">
        <v>71</v>
      </c>
      <c r="E29" s="28" t="s">
        <v>11</v>
      </c>
      <c r="F29" s="14" t="s">
        <v>256</v>
      </c>
      <c r="G29" s="72"/>
      <c r="H29" s="17">
        <f t="shared" si="0"/>
        <v>8</v>
      </c>
      <c r="I29" s="17">
        <f t="shared" si="1"/>
        <v>7.9</v>
      </c>
      <c r="J29" s="21">
        <f t="shared" si="2"/>
        <v>7.9</v>
      </c>
      <c r="K29" s="22">
        <v>7.5</v>
      </c>
      <c r="L29" s="22">
        <v>7.5</v>
      </c>
      <c r="M29" s="37">
        <v>8.5</v>
      </c>
      <c r="N29" s="34">
        <v>9</v>
      </c>
      <c r="Q29" s="6"/>
      <c r="V29" s="10"/>
      <c r="W29" s="10"/>
    </row>
    <row r="30" spans="2:23" ht="13" x14ac:dyDescent="0.3">
      <c r="B30" s="27">
        <v>4446917</v>
      </c>
      <c r="C30" s="16" t="s">
        <v>74</v>
      </c>
      <c r="D30" s="16" t="s">
        <v>73</v>
      </c>
      <c r="E30" s="28" t="s">
        <v>11</v>
      </c>
      <c r="F30" s="14" t="s">
        <v>256</v>
      </c>
      <c r="G30" s="72"/>
      <c r="H30" s="17">
        <f t="shared" si="0"/>
        <v>8</v>
      </c>
      <c r="I30" s="17">
        <f t="shared" si="1"/>
        <v>7.9</v>
      </c>
      <c r="J30" s="21">
        <f t="shared" si="2"/>
        <v>7.9</v>
      </c>
      <c r="K30" s="22">
        <v>7.5</v>
      </c>
      <c r="L30" s="22">
        <v>7.5</v>
      </c>
      <c r="M30" s="37">
        <v>8.5</v>
      </c>
      <c r="N30" s="34">
        <v>9</v>
      </c>
      <c r="Q30" s="6"/>
      <c r="V30" s="10"/>
      <c r="W30" s="10"/>
    </row>
    <row r="31" spans="2:23" ht="15" customHeight="1" x14ac:dyDescent="0.3">
      <c r="B31" s="31">
        <v>4445449</v>
      </c>
      <c r="C31" s="18" t="s">
        <v>76</v>
      </c>
      <c r="D31" s="18" t="s">
        <v>75</v>
      </c>
      <c r="E31" s="26" t="s">
        <v>11</v>
      </c>
      <c r="F31" s="47" t="s">
        <v>256</v>
      </c>
      <c r="G31" s="73"/>
      <c r="H31" s="19">
        <f t="shared" si="0"/>
        <v>8</v>
      </c>
      <c r="I31" s="19">
        <f t="shared" si="1"/>
        <v>7.9</v>
      </c>
      <c r="J31" s="20">
        <f t="shared" si="2"/>
        <v>7.9</v>
      </c>
      <c r="K31" s="23">
        <v>7.5</v>
      </c>
      <c r="L31" s="23">
        <v>7.5</v>
      </c>
      <c r="M31" s="38">
        <v>8.5</v>
      </c>
      <c r="N31" s="35">
        <v>9</v>
      </c>
      <c r="Q31" s="6"/>
      <c r="V31" s="10"/>
      <c r="W31" s="10"/>
    </row>
    <row r="32" spans="2:23" ht="15" customHeight="1" x14ac:dyDescent="0.3">
      <c r="B32" s="27">
        <v>4555244</v>
      </c>
      <c r="C32" s="16" t="s">
        <v>105</v>
      </c>
      <c r="D32" s="16" t="s">
        <v>44</v>
      </c>
      <c r="E32" s="28" t="s">
        <v>3</v>
      </c>
      <c r="F32" s="50" t="s">
        <v>248</v>
      </c>
      <c r="G32" s="74"/>
      <c r="H32" s="17">
        <f t="shared" si="0"/>
        <v>7</v>
      </c>
      <c r="I32" s="17">
        <f t="shared" si="1"/>
        <v>7</v>
      </c>
      <c r="J32" s="21">
        <f t="shared" si="2"/>
        <v>6.9875000000000007</v>
      </c>
      <c r="K32" s="22">
        <v>6.5</v>
      </c>
      <c r="L32" s="22">
        <v>7</v>
      </c>
      <c r="M32" s="37">
        <v>7.25</v>
      </c>
      <c r="N32" s="34">
        <v>8.5</v>
      </c>
      <c r="Q32" s="6"/>
      <c r="V32" s="10"/>
      <c r="W32" s="10"/>
    </row>
    <row r="33" spans="2:23" ht="15" customHeight="1" x14ac:dyDescent="0.3">
      <c r="B33" s="27">
        <v>4666755</v>
      </c>
      <c r="C33" s="16" t="s">
        <v>108</v>
      </c>
      <c r="D33" s="16" t="s">
        <v>107</v>
      </c>
      <c r="E33" s="28" t="s">
        <v>3</v>
      </c>
      <c r="F33" s="51" t="s">
        <v>248</v>
      </c>
      <c r="G33" s="75"/>
      <c r="H33" s="17">
        <f t="shared" si="0"/>
        <v>7</v>
      </c>
      <c r="I33" s="17">
        <f t="shared" si="1"/>
        <v>7</v>
      </c>
      <c r="J33" s="21">
        <f t="shared" si="2"/>
        <v>6.9875000000000007</v>
      </c>
      <c r="K33" s="22">
        <v>6.5</v>
      </c>
      <c r="L33" s="22">
        <v>7</v>
      </c>
      <c r="M33" s="37">
        <v>7.25</v>
      </c>
      <c r="N33" s="34">
        <v>8.5</v>
      </c>
      <c r="Q33" s="6"/>
      <c r="V33" s="10"/>
      <c r="W33" s="10"/>
    </row>
    <row r="34" spans="2:23" ht="13" x14ac:dyDescent="0.3">
      <c r="B34" s="27">
        <v>4700481</v>
      </c>
      <c r="C34" s="16" t="s">
        <v>109</v>
      </c>
      <c r="D34" s="16" t="s">
        <v>22</v>
      </c>
      <c r="E34" s="28" t="s">
        <v>3</v>
      </c>
      <c r="F34" s="50" t="s">
        <v>248</v>
      </c>
      <c r="G34" s="75"/>
      <c r="H34" s="17">
        <f t="shared" si="0"/>
        <v>7</v>
      </c>
      <c r="I34" s="17">
        <f t="shared" si="1"/>
        <v>7</v>
      </c>
      <c r="J34" s="21">
        <f t="shared" si="2"/>
        <v>6.9875000000000007</v>
      </c>
      <c r="K34" s="22">
        <v>6.5</v>
      </c>
      <c r="L34" s="22">
        <v>7</v>
      </c>
      <c r="M34" s="37">
        <v>7.25</v>
      </c>
      <c r="N34" s="34">
        <v>8.5</v>
      </c>
      <c r="Q34" s="6"/>
      <c r="V34" s="10"/>
      <c r="W34" s="10"/>
    </row>
    <row r="35" spans="2:23" ht="13" x14ac:dyDescent="0.3">
      <c r="B35" s="27">
        <v>4555503</v>
      </c>
      <c r="C35" s="16" t="s">
        <v>124</v>
      </c>
      <c r="D35" s="16" t="s">
        <v>123</v>
      </c>
      <c r="E35" s="28" t="s">
        <v>3</v>
      </c>
      <c r="F35" s="50" t="s">
        <v>248</v>
      </c>
      <c r="G35" s="75"/>
      <c r="H35" s="17">
        <f t="shared" si="0"/>
        <v>7</v>
      </c>
      <c r="I35" s="17">
        <f t="shared" si="1"/>
        <v>7</v>
      </c>
      <c r="J35" s="21">
        <f t="shared" si="2"/>
        <v>6.9875000000000007</v>
      </c>
      <c r="K35" s="22">
        <v>6.5</v>
      </c>
      <c r="L35" s="22">
        <v>7</v>
      </c>
      <c r="M35" s="37">
        <v>7.25</v>
      </c>
      <c r="N35" s="34">
        <v>8.5</v>
      </c>
      <c r="Q35" s="6"/>
      <c r="V35" s="10"/>
      <c r="W35" s="10"/>
    </row>
    <row r="36" spans="2:23" ht="15" customHeight="1" x14ac:dyDescent="0.3">
      <c r="B36" s="27">
        <v>4662342</v>
      </c>
      <c r="C36" s="16" t="s">
        <v>129</v>
      </c>
      <c r="D36" s="16" t="s">
        <v>45</v>
      </c>
      <c r="E36" s="28" t="s">
        <v>3</v>
      </c>
      <c r="F36" s="50" t="s">
        <v>248</v>
      </c>
      <c r="G36" s="75"/>
      <c r="H36" s="17">
        <f t="shared" si="0"/>
        <v>7</v>
      </c>
      <c r="I36" s="17">
        <f t="shared" si="1"/>
        <v>7</v>
      </c>
      <c r="J36" s="21">
        <f t="shared" si="2"/>
        <v>6.9875000000000007</v>
      </c>
      <c r="K36" s="22">
        <v>6.5</v>
      </c>
      <c r="L36" s="22">
        <v>7</v>
      </c>
      <c r="M36" s="37">
        <v>7.25</v>
      </c>
      <c r="N36" s="34">
        <v>8.5</v>
      </c>
      <c r="Q36" s="6"/>
      <c r="V36" s="10"/>
      <c r="W36" s="10"/>
    </row>
    <row r="37" spans="2:23" ht="15" customHeight="1" x14ac:dyDescent="0.3">
      <c r="B37" s="27">
        <v>4690540</v>
      </c>
      <c r="C37" s="16" t="s">
        <v>113</v>
      </c>
      <c r="D37" s="16" t="s">
        <v>35</v>
      </c>
      <c r="E37" s="28" t="s">
        <v>3</v>
      </c>
      <c r="F37" s="50" t="s">
        <v>250</v>
      </c>
      <c r="G37" s="75"/>
      <c r="H37" s="17">
        <f t="shared" ref="H37:H70" si="3">ROUND((0.45*K37+0.2*L37+0.25*M37+0.1*N37)*2,0)/2</f>
        <v>8</v>
      </c>
      <c r="I37" s="17">
        <f t="shared" ref="I37:I68" si="4">ROUND(J37,1)</f>
        <v>7.9</v>
      </c>
      <c r="J37" s="21">
        <f t="shared" ref="J37:J68" si="5">0.45*K37+0.2*L37+0.25*M37+0.1*N37</f>
        <v>7.8875000000000011</v>
      </c>
      <c r="K37" s="22">
        <v>7.25</v>
      </c>
      <c r="L37" s="22">
        <v>8</v>
      </c>
      <c r="M37" s="37">
        <v>8.5</v>
      </c>
      <c r="N37" s="34">
        <v>9</v>
      </c>
      <c r="Q37" s="6"/>
      <c r="V37" s="10"/>
      <c r="W37" s="10"/>
    </row>
    <row r="38" spans="2:23" ht="13" x14ac:dyDescent="0.3">
      <c r="B38" s="27">
        <v>4724224</v>
      </c>
      <c r="C38" s="16" t="s">
        <v>114</v>
      </c>
      <c r="D38" s="16" t="s">
        <v>41</v>
      </c>
      <c r="E38" s="28" t="s">
        <v>3</v>
      </c>
      <c r="F38" s="50" t="s">
        <v>250</v>
      </c>
      <c r="G38" s="75"/>
      <c r="H38" s="17">
        <f t="shared" si="3"/>
        <v>7.5</v>
      </c>
      <c r="I38" s="17">
        <f t="shared" si="4"/>
        <v>7.6</v>
      </c>
      <c r="J38" s="21">
        <f t="shared" si="5"/>
        <v>7.6000000000000005</v>
      </c>
      <c r="K38" s="22">
        <v>7.25</v>
      </c>
      <c r="L38" s="22">
        <v>7.5</v>
      </c>
      <c r="M38" s="37">
        <v>7.75</v>
      </c>
      <c r="N38" s="34">
        <v>9</v>
      </c>
      <c r="Q38" s="6"/>
      <c r="V38" s="10"/>
      <c r="W38" s="10"/>
    </row>
    <row r="39" spans="2:23" ht="15" customHeight="1" x14ac:dyDescent="0.3">
      <c r="B39" s="27">
        <v>4483553</v>
      </c>
      <c r="C39" s="16" t="s">
        <v>122</v>
      </c>
      <c r="D39" s="16" t="s">
        <v>121</v>
      </c>
      <c r="E39" s="28" t="s">
        <v>3</v>
      </c>
      <c r="F39" s="50" t="s">
        <v>250</v>
      </c>
      <c r="G39" s="75"/>
      <c r="H39" s="17">
        <f t="shared" si="3"/>
        <v>7</v>
      </c>
      <c r="I39" s="17">
        <f t="shared" si="4"/>
        <v>7.2</v>
      </c>
      <c r="J39" s="21">
        <f t="shared" si="5"/>
        <v>7.1875000000000009</v>
      </c>
      <c r="K39" s="22">
        <v>7.25</v>
      </c>
      <c r="L39" s="22">
        <v>7</v>
      </c>
      <c r="M39" s="37">
        <v>6.5</v>
      </c>
      <c r="N39" s="34">
        <v>9</v>
      </c>
      <c r="Q39" s="6"/>
      <c r="V39" s="10"/>
      <c r="W39" s="10"/>
    </row>
    <row r="40" spans="2:23" ht="15" customHeight="1" x14ac:dyDescent="0.3">
      <c r="B40" s="27">
        <v>4693922</v>
      </c>
      <c r="C40" s="16" t="s">
        <v>130</v>
      </c>
      <c r="D40" s="16" t="s">
        <v>32</v>
      </c>
      <c r="E40" s="28" t="s">
        <v>3</v>
      </c>
      <c r="F40" s="51" t="s">
        <v>250</v>
      </c>
      <c r="G40" s="75"/>
      <c r="H40" s="17">
        <f t="shared" si="3"/>
        <v>7.5</v>
      </c>
      <c r="I40" s="17">
        <f t="shared" si="4"/>
        <v>7.6</v>
      </c>
      <c r="J40" s="21">
        <f t="shared" si="5"/>
        <v>7.6000000000000005</v>
      </c>
      <c r="K40" s="22">
        <v>7.25</v>
      </c>
      <c r="L40" s="22">
        <v>7.5</v>
      </c>
      <c r="M40" s="37">
        <v>7.75</v>
      </c>
      <c r="N40" s="34">
        <v>9</v>
      </c>
      <c r="Q40" s="6"/>
      <c r="V40" s="10"/>
      <c r="W40" s="10"/>
    </row>
    <row r="41" spans="2:23" ht="15" customHeight="1" x14ac:dyDescent="0.3">
      <c r="B41" s="27">
        <v>4725387</v>
      </c>
      <c r="C41" s="16" t="s">
        <v>131</v>
      </c>
      <c r="D41" s="16" t="s">
        <v>36</v>
      </c>
      <c r="E41" s="28" t="s">
        <v>3</v>
      </c>
      <c r="F41" s="50" t="s">
        <v>250</v>
      </c>
      <c r="G41" s="75"/>
      <c r="H41" s="17">
        <f t="shared" si="3"/>
        <v>7.5</v>
      </c>
      <c r="I41" s="17">
        <f t="shared" si="4"/>
        <v>7.6</v>
      </c>
      <c r="J41" s="21">
        <f t="shared" si="5"/>
        <v>7.6000000000000005</v>
      </c>
      <c r="K41" s="22">
        <v>7.25</v>
      </c>
      <c r="L41" s="22">
        <v>7.5</v>
      </c>
      <c r="M41" s="37">
        <v>7.75</v>
      </c>
      <c r="N41" s="34">
        <v>9</v>
      </c>
      <c r="Q41" s="6"/>
      <c r="V41" s="10"/>
      <c r="W41" s="10"/>
    </row>
    <row r="42" spans="2:23" ht="15" customHeight="1" x14ac:dyDescent="0.3">
      <c r="B42" s="27">
        <v>4671465</v>
      </c>
      <c r="C42" s="16" t="s">
        <v>115</v>
      </c>
      <c r="D42" s="16" t="s">
        <v>60</v>
      </c>
      <c r="E42" s="28" t="s">
        <v>3</v>
      </c>
      <c r="F42" s="50" t="s">
        <v>251</v>
      </c>
      <c r="G42" s="75"/>
      <c r="H42" s="17">
        <f t="shared" si="3"/>
        <v>8</v>
      </c>
      <c r="I42" s="17">
        <f t="shared" si="4"/>
        <v>8.1999999999999993</v>
      </c>
      <c r="J42" s="21">
        <f t="shared" si="5"/>
        <v>8.2125000000000004</v>
      </c>
      <c r="K42" s="22">
        <v>8</v>
      </c>
      <c r="L42" s="22">
        <v>8.25</v>
      </c>
      <c r="M42" s="37">
        <v>8.25</v>
      </c>
      <c r="N42" s="34">
        <v>9</v>
      </c>
      <c r="Q42" s="6"/>
      <c r="V42" s="10"/>
      <c r="W42" s="10"/>
    </row>
    <row r="43" spans="2:23" ht="15" customHeight="1" x14ac:dyDescent="0.3">
      <c r="B43" s="27">
        <v>4590562</v>
      </c>
      <c r="C43" s="16" t="s">
        <v>116</v>
      </c>
      <c r="D43" s="16" t="s">
        <v>60</v>
      </c>
      <c r="E43" s="28" t="s">
        <v>3</v>
      </c>
      <c r="F43" s="50" t="s">
        <v>251</v>
      </c>
      <c r="G43" s="75"/>
      <c r="H43" s="17">
        <f t="shared" si="3"/>
        <v>8</v>
      </c>
      <c r="I43" s="17">
        <f t="shared" si="4"/>
        <v>8.1999999999999993</v>
      </c>
      <c r="J43" s="21">
        <f t="shared" si="5"/>
        <v>8.2125000000000004</v>
      </c>
      <c r="K43" s="22">
        <v>8</v>
      </c>
      <c r="L43" s="22">
        <v>8.25</v>
      </c>
      <c r="M43" s="37">
        <v>8.25</v>
      </c>
      <c r="N43" s="34">
        <v>9</v>
      </c>
      <c r="Q43" s="6"/>
      <c r="V43" s="10"/>
      <c r="W43" s="10"/>
    </row>
    <row r="44" spans="2:23" ht="15" customHeight="1" x14ac:dyDescent="0.3">
      <c r="B44" s="27">
        <v>4667905</v>
      </c>
      <c r="C44" s="16" t="s">
        <v>118</v>
      </c>
      <c r="D44" s="16" t="s">
        <v>117</v>
      </c>
      <c r="E44" s="28" t="s">
        <v>3</v>
      </c>
      <c r="F44" s="50" t="s">
        <v>251</v>
      </c>
      <c r="G44" s="75"/>
      <c r="H44" s="17">
        <f t="shared" si="3"/>
        <v>8</v>
      </c>
      <c r="I44" s="17">
        <f t="shared" si="4"/>
        <v>8.1999999999999993</v>
      </c>
      <c r="J44" s="21">
        <f t="shared" si="5"/>
        <v>8.2125000000000004</v>
      </c>
      <c r="K44" s="22">
        <v>8</v>
      </c>
      <c r="L44" s="22">
        <v>8.25</v>
      </c>
      <c r="M44" s="37">
        <v>8.25</v>
      </c>
      <c r="N44" s="34">
        <v>9</v>
      </c>
      <c r="Q44" s="6"/>
      <c r="V44" s="10"/>
      <c r="W44" s="10"/>
    </row>
    <row r="45" spans="2:23" ht="15" customHeight="1" x14ac:dyDescent="0.3">
      <c r="B45" s="27">
        <v>4442520</v>
      </c>
      <c r="C45" s="16" t="s">
        <v>120</v>
      </c>
      <c r="D45" s="16" t="s">
        <v>44</v>
      </c>
      <c r="E45" s="28" t="s">
        <v>3</v>
      </c>
      <c r="F45" s="50" t="s">
        <v>251</v>
      </c>
      <c r="G45" s="75"/>
      <c r="H45" s="17">
        <f t="shared" si="3"/>
        <v>8</v>
      </c>
      <c r="I45" s="17">
        <f t="shared" si="4"/>
        <v>8.1999999999999993</v>
      </c>
      <c r="J45" s="21">
        <f t="shared" si="5"/>
        <v>8.2125000000000004</v>
      </c>
      <c r="K45" s="22">
        <v>8</v>
      </c>
      <c r="L45" s="22">
        <v>8.25</v>
      </c>
      <c r="M45" s="37">
        <v>8.25</v>
      </c>
      <c r="N45" s="34">
        <v>9</v>
      </c>
      <c r="Q45" s="6"/>
      <c r="V45" s="10"/>
      <c r="W45" s="10"/>
    </row>
    <row r="46" spans="2:23" ht="15" customHeight="1" x14ac:dyDescent="0.3">
      <c r="B46" s="27">
        <v>4594606</v>
      </c>
      <c r="C46" s="16" t="s">
        <v>133</v>
      </c>
      <c r="D46" s="16" t="s">
        <v>132</v>
      </c>
      <c r="E46" s="28" t="s">
        <v>3</v>
      </c>
      <c r="F46" s="50" t="s">
        <v>252</v>
      </c>
      <c r="G46" s="75"/>
      <c r="H46" s="17">
        <f t="shared" si="3"/>
        <v>8</v>
      </c>
      <c r="I46" s="17">
        <f t="shared" si="4"/>
        <v>8.1999999999999993</v>
      </c>
      <c r="J46" s="21">
        <f t="shared" si="5"/>
        <v>8.2125000000000004</v>
      </c>
      <c r="K46" s="22">
        <v>8</v>
      </c>
      <c r="L46" s="22">
        <v>8.25</v>
      </c>
      <c r="M46" s="37">
        <v>8.25</v>
      </c>
      <c r="N46" s="34">
        <v>9</v>
      </c>
      <c r="Q46" s="6"/>
      <c r="V46" s="10"/>
      <c r="W46" s="10"/>
    </row>
    <row r="47" spans="2:23" ht="13" x14ac:dyDescent="0.3">
      <c r="B47" s="27">
        <v>4713826</v>
      </c>
      <c r="C47" s="16" t="s">
        <v>110</v>
      </c>
      <c r="D47" s="16" t="s">
        <v>38</v>
      </c>
      <c r="E47" s="28" t="s">
        <v>3</v>
      </c>
      <c r="F47" s="50" t="s">
        <v>249</v>
      </c>
      <c r="G47" s="75"/>
      <c r="H47" s="17">
        <f t="shared" si="3"/>
        <v>7.5</v>
      </c>
      <c r="I47" s="17">
        <f t="shared" si="4"/>
        <v>7.7</v>
      </c>
      <c r="J47" s="21">
        <f t="shared" si="5"/>
        <v>7.7125000000000004</v>
      </c>
      <c r="K47" s="22">
        <v>7.5</v>
      </c>
      <c r="L47" s="22">
        <v>7.75</v>
      </c>
      <c r="M47" s="37">
        <v>7.75</v>
      </c>
      <c r="N47" s="34">
        <v>8.5</v>
      </c>
      <c r="Q47" s="6"/>
      <c r="V47" s="10"/>
      <c r="W47" s="10"/>
    </row>
    <row r="48" spans="2:23" ht="15" customHeight="1" x14ac:dyDescent="0.3">
      <c r="B48" s="27">
        <v>4690001</v>
      </c>
      <c r="C48" s="16" t="s">
        <v>112</v>
      </c>
      <c r="D48" s="16" t="s">
        <v>111</v>
      </c>
      <c r="E48" s="28" t="s">
        <v>3</v>
      </c>
      <c r="F48" s="50" t="s">
        <v>249</v>
      </c>
      <c r="G48" s="75"/>
      <c r="H48" s="17">
        <f t="shared" si="3"/>
        <v>7.5</v>
      </c>
      <c r="I48" s="17">
        <f t="shared" si="4"/>
        <v>7.7</v>
      </c>
      <c r="J48" s="21">
        <f t="shared" si="5"/>
        <v>7.7125000000000004</v>
      </c>
      <c r="K48" s="22">
        <v>7.5</v>
      </c>
      <c r="L48" s="22">
        <v>7.75</v>
      </c>
      <c r="M48" s="37">
        <v>7.75</v>
      </c>
      <c r="N48" s="34">
        <v>8.5</v>
      </c>
      <c r="Q48" s="6"/>
      <c r="V48" s="10"/>
      <c r="W48" s="10"/>
    </row>
    <row r="49" spans="2:23" ht="13" x14ac:dyDescent="0.3">
      <c r="B49" s="27">
        <v>4593537</v>
      </c>
      <c r="C49" s="16" t="s">
        <v>119</v>
      </c>
      <c r="D49" s="16" t="s">
        <v>41</v>
      </c>
      <c r="E49" s="28" t="s">
        <v>3</v>
      </c>
      <c r="F49" s="50" t="s">
        <v>249</v>
      </c>
      <c r="G49" s="75"/>
      <c r="H49" s="17">
        <f t="shared" si="3"/>
        <v>7.5</v>
      </c>
      <c r="I49" s="17">
        <f t="shared" si="4"/>
        <v>7.7</v>
      </c>
      <c r="J49" s="21">
        <f t="shared" si="5"/>
        <v>7.7125000000000004</v>
      </c>
      <c r="K49" s="22">
        <v>7.5</v>
      </c>
      <c r="L49" s="22">
        <v>7.75</v>
      </c>
      <c r="M49" s="37">
        <v>7.75</v>
      </c>
      <c r="N49" s="34">
        <v>8.5</v>
      </c>
      <c r="Q49" s="6"/>
      <c r="V49" s="10"/>
      <c r="W49" s="10"/>
    </row>
    <row r="50" spans="2:23" ht="15" customHeight="1" x14ac:dyDescent="0.3">
      <c r="B50" s="27">
        <v>4443896</v>
      </c>
      <c r="C50" s="16" t="s">
        <v>126</v>
      </c>
      <c r="D50" s="16" t="s">
        <v>125</v>
      </c>
      <c r="E50" s="28" t="s">
        <v>3</v>
      </c>
      <c r="F50" s="50" t="s">
        <v>249</v>
      </c>
      <c r="G50" s="75"/>
      <c r="H50" s="17">
        <f t="shared" si="3"/>
        <v>7.5</v>
      </c>
      <c r="I50" s="17">
        <f t="shared" si="4"/>
        <v>7.7</v>
      </c>
      <c r="J50" s="21">
        <f t="shared" si="5"/>
        <v>7.7125000000000004</v>
      </c>
      <c r="K50" s="22">
        <v>7.5</v>
      </c>
      <c r="L50" s="22">
        <v>7.75</v>
      </c>
      <c r="M50" s="37">
        <v>7.75</v>
      </c>
      <c r="N50" s="34">
        <v>8.5</v>
      </c>
      <c r="Q50" s="6"/>
      <c r="V50" s="10"/>
      <c r="W50" s="10"/>
    </row>
    <row r="51" spans="2:23" ht="13" x14ac:dyDescent="0.3">
      <c r="B51" s="31">
        <v>4699122</v>
      </c>
      <c r="C51" s="18" t="s">
        <v>128</v>
      </c>
      <c r="D51" s="18" t="s">
        <v>127</v>
      </c>
      <c r="E51" s="26" t="s">
        <v>3</v>
      </c>
      <c r="F51" s="52" t="s">
        <v>249</v>
      </c>
      <c r="G51" s="76"/>
      <c r="H51" s="19">
        <f t="shared" si="3"/>
        <v>7.5</v>
      </c>
      <c r="I51" s="19">
        <f t="shared" si="4"/>
        <v>7.7</v>
      </c>
      <c r="J51" s="20">
        <f t="shared" si="5"/>
        <v>7.7125000000000004</v>
      </c>
      <c r="K51" s="23">
        <v>7.5</v>
      </c>
      <c r="L51" s="23">
        <v>7.75</v>
      </c>
      <c r="M51" s="38">
        <v>7.75</v>
      </c>
      <c r="N51" s="35">
        <v>8.5</v>
      </c>
      <c r="Q51" s="6"/>
      <c r="V51" s="10"/>
      <c r="W51" s="10"/>
    </row>
    <row r="52" spans="2:23" ht="15" customHeight="1" x14ac:dyDescent="0.3">
      <c r="B52" s="32">
        <v>4438604</v>
      </c>
      <c r="C52" s="14" t="s">
        <v>156</v>
      </c>
      <c r="D52" s="14" t="s">
        <v>155</v>
      </c>
      <c r="E52" s="28" t="s">
        <v>0</v>
      </c>
      <c r="F52" s="14">
        <v>101</v>
      </c>
      <c r="G52" s="77"/>
      <c r="H52" s="17">
        <f t="shared" si="3"/>
        <v>8</v>
      </c>
      <c r="I52" s="17">
        <f t="shared" si="4"/>
        <v>8.1</v>
      </c>
      <c r="J52" s="21">
        <f t="shared" si="5"/>
        <v>8.0749999999999993</v>
      </c>
      <c r="K52" s="22">
        <v>8</v>
      </c>
      <c r="L52" s="22">
        <v>8</v>
      </c>
      <c r="M52" s="22">
        <v>8.5</v>
      </c>
      <c r="N52" s="56">
        <v>7.5</v>
      </c>
      <c r="Q52" s="6"/>
      <c r="V52" s="10"/>
      <c r="W52" s="10"/>
    </row>
    <row r="53" spans="2:23" ht="13" x14ac:dyDescent="0.3">
      <c r="B53" s="32">
        <v>4648404</v>
      </c>
      <c r="C53" s="14" t="s">
        <v>158</v>
      </c>
      <c r="D53" s="14" t="s">
        <v>157</v>
      </c>
      <c r="E53" s="28" t="s">
        <v>0</v>
      </c>
      <c r="F53" s="14">
        <v>101</v>
      </c>
      <c r="G53" s="72"/>
      <c r="H53" s="17">
        <f t="shared" si="3"/>
        <v>8</v>
      </c>
      <c r="I53" s="17">
        <f t="shared" si="4"/>
        <v>8.1</v>
      </c>
      <c r="J53" s="21">
        <f t="shared" si="5"/>
        <v>8.0749999999999993</v>
      </c>
      <c r="K53" s="22">
        <v>8</v>
      </c>
      <c r="L53" s="22">
        <v>8</v>
      </c>
      <c r="M53" s="37">
        <v>8.5</v>
      </c>
      <c r="N53" s="34">
        <v>7.5</v>
      </c>
      <c r="Q53" s="6"/>
      <c r="V53" s="10"/>
      <c r="W53" s="10"/>
    </row>
    <row r="54" spans="2:23" ht="15" customHeight="1" x14ac:dyDescent="0.3">
      <c r="B54" s="32">
        <v>4609204</v>
      </c>
      <c r="C54" s="14" t="s">
        <v>159</v>
      </c>
      <c r="D54" s="14" t="s">
        <v>48</v>
      </c>
      <c r="E54" s="28" t="s">
        <v>0</v>
      </c>
      <c r="F54" s="14">
        <v>101</v>
      </c>
      <c r="G54" s="72"/>
      <c r="H54" s="17">
        <f t="shared" si="3"/>
        <v>8</v>
      </c>
      <c r="I54" s="17">
        <f t="shared" si="4"/>
        <v>8.1</v>
      </c>
      <c r="J54" s="21">
        <f t="shared" si="5"/>
        <v>8.0749999999999993</v>
      </c>
      <c r="K54" s="22">
        <v>8</v>
      </c>
      <c r="L54" s="22">
        <v>8</v>
      </c>
      <c r="M54" s="37">
        <v>8.5</v>
      </c>
      <c r="N54" s="34">
        <v>7.5</v>
      </c>
      <c r="Q54" s="6"/>
      <c r="V54" s="10"/>
      <c r="W54" s="10"/>
    </row>
    <row r="55" spans="2:23" ht="15" customHeight="1" x14ac:dyDescent="0.3">
      <c r="B55" s="32">
        <v>4690699</v>
      </c>
      <c r="C55" s="14" t="s">
        <v>161</v>
      </c>
      <c r="D55" s="14" t="s">
        <v>160</v>
      </c>
      <c r="E55" s="28" t="s">
        <v>0</v>
      </c>
      <c r="F55" s="14">
        <v>101</v>
      </c>
      <c r="G55" s="72"/>
      <c r="H55" s="17">
        <f t="shared" si="3"/>
        <v>8</v>
      </c>
      <c r="I55" s="17">
        <f t="shared" si="4"/>
        <v>8.1</v>
      </c>
      <c r="J55" s="21">
        <f t="shared" si="5"/>
        <v>8.0749999999999993</v>
      </c>
      <c r="K55" s="22">
        <v>8</v>
      </c>
      <c r="L55" s="22">
        <v>8</v>
      </c>
      <c r="M55" s="37">
        <v>8.5</v>
      </c>
      <c r="N55" s="34">
        <v>7.5</v>
      </c>
      <c r="Q55" s="6"/>
      <c r="V55" s="10"/>
      <c r="W55" s="10"/>
    </row>
    <row r="56" spans="2:23" ht="15" customHeight="1" x14ac:dyDescent="0.3">
      <c r="B56" s="32">
        <v>4600010</v>
      </c>
      <c r="C56" s="14" t="s">
        <v>31</v>
      </c>
      <c r="D56" s="14" t="s">
        <v>170</v>
      </c>
      <c r="E56" s="28" t="s">
        <v>0</v>
      </c>
      <c r="F56" s="14">
        <v>102</v>
      </c>
      <c r="G56" s="72"/>
      <c r="H56" s="17">
        <f t="shared" si="3"/>
        <v>8</v>
      </c>
      <c r="I56" s="17">
        <f t="shared" si="4"/>
        <v>7.9</v>
      </c>
      <c r="J56" s="21">
        <f t="shared" si="5"/>
        <v>7.9</v>
      </c>
      <c r="K56" s="22">
        <v>8</v>
      </c>
      <c r="L56" s="22">
        <v>8</v>
      </c>
      <c r="M56" s="37">
        <v>8</v>
      </c>
      <c r="N56" s="34">
        <v>7</v>
      </c>
      <c r="Q56" s="6"/>
      <c r="V56" s="10"/>
      <c r="W56" s="10"/>
    </row>
    <row r="57" spans="2:23" ht="13" x14ac:dyDescent="0.3">
      <c r="B57" s="32">
        <v>4489993</v>
      </c>
      <c r="C57" s="14" t="s">
        <v>177</v>
      </c>
      <c r="D57" s="14" t="s">
        <v>176</v>
      </c>
      <c r="E57" s="28" t="s">
        <v>0</v>
      </c>
      <c r="F57" s="14">
        <v>102</v>
      </c>
      <c r="G57" s="72"/>
      <c r="H57" s="17">
        <f t="shared" si="3"/>
        <v>8</v>
      </c>
      <c r="I57" s="17">
        <f t="shared" si="4"/>
        <v>7.9</v>
      </c>
      <c r="J57" s="21">
        <f t="shared" si="5"/>
        <v>7.9</v>
      </c>
      <c r="K57" s="22">
        <v>8</v>
      </c>
      <c r="L57" s="22">
        <v>8</v>
      </c>
      <c r="M57" s="37">
        <v>8</v>
      </c>
      <c r="N57" s="34">
        <v>7</v>
      </c>
      <c r="Q57" s="6"/>
    </row>
    <row r="58" spans="2:23" ht="15" customHeight="1" x14ac:dyDescent="0.3">
      <c r="B58" s="32">
        <v>4493095</v>
      </c>
      <c r="C58" s="14" t="s">
        <v>179</v>
      </c>
      <c r="D58" s="14" t="s">
        <v>178</v>
      </c>
      <c r="E58" s="28" t="s">
        <v>0</v>
      </c>
      <c r="F58" s="14">
        <v>102</v>
      </c>
      <c r="G58" s="72"/>
      <c r="H58" s="17">
        <f t="shared" si="3"/>
        <v>8</v>
      </c>
      <c r="I58" s="17">
        <f t="shared" si="4"/>
        <v>7.9</v>
      </c>
      <c r="J58" s="21">
        <f t="shared" si="5"/>
        <v>7.9</v>
      </c>
      <c r="K58" s="22">
        <v>8</v>
      </c>
      <c r="L58" s="22">
        <v>8</v>
      </c>
      <c r="M58" s="37">
        <v>8</v>
      </c>
      <c r="N58" s="34">
        <v>7</v>
      </c>
      <c r="Q58" s="6"/>
    </row>
    <row r="59" spans="2:23" ht="15" customHeight="1" x14ac:dyDescent="0.3">
      <c r="B59" s="32">
        <v>4592182</v>
      </c>
      <c r="C59" s="14" t="s">
        <v>180</v>
      </c>
      <c r="D59" s="14" t="s">
        <v>10</v>
      </c>
      <c r="E59" s="28" t="s">
        <v>0</v>
      </c>
      <c r="F59" s="14">
        <v>102</v>
      </c>
      <c r="G59" s="72"/>
      <c r="H59" s="17">
        <f t="shared" si="3"/>
        <v>8</v>
      </c>
      <c r="I59" s="17">
        <f t="shared" si="4"/>
        <v>7.9</v>
      </c>
      <c r="J59" s="21">
        <f t="shared" si="5"/>
        <v>7.9</v>
      </c>
      <c r="K59" s="22">
        <v>8</v>
      </c>
      <c r="L59" s="22">
        <v>8</v>
      </c>
      <c r="M59" s="37">
        <v>8</v>
      </c>
      <c r="N59" s="34">
        <v>7</v>
      </c>
      <c r="Q59" s="6"/>
    </row>
    <row r="60" spans="2:23" ht="15" customHeight="1" x14ac:dyDescent="0.3">
      <c r="B60" s="32">
        <v>4618459</v>
      </c>
      <c r="C60" s="14" t="s">
        <v>162</v>
      </c>
      <c r="D60" s="14" t="s">
        <v>52</v>
      </c>
      <c r="E60" s="28" t="s">
        <v>0</v>
      </c>
      <c r="F60" s="14">
        <v>103</v>
      </c>
      <c r="G60" s="72"/>
      <c r="H60" s="17">
        <f t="shared" si="3"/>
        <v>8.5</v>
      </c>
      <c r="I60" s="17">
        <f t="shared" si="4"/>
        <v>8.5</v>
      </c>
      <c r="J60" s="21">
        <f t="shared" si="5"/>
        <v>8.5</v>
      </c>
      <c r="K60" s="22">
        <v>8.5</v>
      </c>
      <c r="L60" s="22">
        <v>8.5</v>
      </c>
      <c r="M60" s="37">
        <v>8.5</v>
      </c>
      <c r="N60" s="34">
        <v>8.5</v>
      </c>
      <c r="Q60" s="6"/>
    </row>
    <row r="61" spans="2:23" ht="15" customHeight="1" x14ac:dyDescent="0.3">
      <c r="B61" s="32">
        <v>4532856</v>
      </c>
      <c r="C61" s="14" t="s">
        <v>164</v>
      </c>
      <c r="D61" s="14" t="s">
        <v>163</v>
      </c>
      <c r="E61" s="28" t="s">
        <v>0</v>
      </c>
      <c r="F61" s="14">
        <v>103</v>
      </c>
      <c r="G61" s="72"/>
      <c r="H61" s="17">
        <f t="shared" si="3"/>
        <v>8.5</v>
      </c>
      <c r="I61" s="17">
        <f t="shared" si="4"/>
        <v>8.5</v>
      </c>
      <c r="J61" s="21">
        <f t="shared" si="5"/>
        <v>8.5</v>
      </c>
      <c r="K61" s="22">
        <v>8.5</v>
      </c>
      <c r="L61" s="22">
        <v>8.5</v>
      </c>
      <c r="M61" s="37">
        <v>8.5</v>
      </c>
      <c r="N61" s="34">
        <v>8.5</v>
      </c>
      <c r="Q61" s="6"/>
    </row>
    <row r="62" spans="2:23" ht="15" customHeight="1" x14ac:dyDescent="0.3">
      <c r="B62" s="32">
        <v>4549317</v>
      </c>
      <c r="C62" s="14" t="s">
        <v>59</v>
      </c>
      <c r="D62" s="14" t="s">
        <v>165</v>
      </c>
      <c r="E62" s="28" t="s">
        <v>0</v>
      </c>
      <c r="F62" s="14">
        <v>103</v>
      </c>
      <c r="G62" s="72"/>
      <c r="H62" s="17">
        <f t="shared" si="3"/>
        <v>8.5</v>
      </c>
      <c r="I62" s="17">
        <f t="shared" si="4"/>
        <v>8.5</v>
      </c>
      <c r="J62" s="21">
        <f t="shared" si="5"/>
        <v>8.5</v>
      </c>
      <c r="K62" s="22">
        <v>8.5</v>
      </c>
      <c r="L62" s="22">
        <v>8.5</v>
      </c>
      <c r="M62" s="37">
        <v>8.5</v>
      </c>
      <c r="N62" s="34">
        <v>8.5</v>
      </c>
      <c r="Q62" s="6"/>
    </row>
    <row r="63" spans="2:23" ht="13" x14ac:dyDescent="0.3">
      <c r="B63" s="32">
        <v>4446453</v>
      </c>
      <c r="C63" s="14" t="s">
        <v>167</v>
      </c>
      <c r="D63" s="14" t="s">
        <v>166</v>
      </c>
      <c r="E63" s="28" t="s">
        <v>0</v>
      </c>
      <c r="F63" s="14">
        <v>103</v>
      </c>
      <c r="G63" s="72"/>
      <c r="H63" s="17">
        <f t="shared" si="3"/>
        <v>8.5</v>
      </c>
      <c r="I63" s="17">
        <f t="shared" si="4"/>
        <v>8.5</v>
      </c>
      <c r="J63" s="21">
        <f t="shared" si="5"/>
        <v>8.5</v>
      </c>
      <c r="K63" s="22">
        <v>8.5</v>
      </c>
      <c r="L63" s="22">
        <v>8.5</v>
      </c>
      <c r="M63" s="37">
        <v>8.5</v>
      </c>
      <c r="N63" s="34">
        <v>8.5</v>
      </c>
      <c r="Q63" s="6"/>
    </row>
    <row r="64" spans="2:23" ht="15" customHeight="1" x14ac:dyDescent="0.3">
      <c r="B64" s="32">
        <v>4675800</v>
      </c>
      <c r="C64" s="14" t="s">
        <v>169</v>
      </c>
      <c r="D64" s="14" t="s">
        <v>168</v>
      </c>
      <c r="E64" s="28" t="s">
        <v>0</v>
      </c>
      <c r="F64" s="14">
        <v>103</v>
      </c>
      <c r="G64" s="72"/>
      <c r="H64" s="17">
        <f t="shared" si="3"/>
        <v>8.5</v>
      </c>
      <c r="I64" s="17">
        <f t="shared" si="4"/>
        <v>8.5</v>
      </c>
      <c r="J64" s="21">
        <f t="shared" si="5"/>
        <v>8.5</v>
      </c>
      <c r="K64" s="22">
        <v>8.5</v>
      </c>
      <c r="L64" s="22">
        <v>8.5</v>
      </c>
      <c r="M64" s="37">
        <v>8.5</v>
      </c>
      <c r="N64" s="34">
        <v>8.5</v>
      </c>
      <c r="Q64" s="6"/>
    </row>
    <row r="65" spans="2:17" ht="15" customHeight="1" x14ac:dyDescent="0.3">
      <c r="B65" s="32">
        <v>4293150</v>
      </c>
      <c r="C65" s="14" t="s">
        <v>172</v>
      </c>
      <c r="D65" s="14" t="s">
        <v>171</v>
      </c>
      <c r="E65" s="28" t="s">
        <v>0</v>
      </c>
      <c r="F65" s="14">
        <v>104</v>
      </c>
      <c r="G65" s="72"/>
      <c r="H65" s="17">
        <f t="shared" si="3"/>
        <v>7.5</v>
      </c>
      <c r="I65" s="17">
        <f t="shared" si="4"/>
        <v>7.5</v>
      </c>
      <c r="J65" s="21">
        <f t="shared" si="5"/>
        <v>7.5200000000000005</v>
      </c>
      <c r="K65" s="22">
        <v>7.3</v>
      </c>
      <c r="L65" s="22">
        <v>7.8</v>
      </c>
      <c r="M65" s="37">
        <v>7.5</v>
      </c>
      <c r="N65" s="34">
        <v>8</v>
      </c>
      <c r="Q65" s="6"/>
    </row>
    <row r="66" spans="2:17" ht="13" x14ac:dyDescent="0.3">
      <c r="B66" s="32">
        <v>4555015</v>
      </c>
      <c r="C66" s="14" t="s">
        <v>175</v>
      </c>
      <c r="D66" s="14" t="s">
        <v>40</v>
      </c>
      <c r="E66" s="28" t="s">
        <v>0</v>
      </c>
      <c r="F66" s="14">
        <v>104</v>
      </c>
      <c r="G66" s="72"/>
      <c r="H66" s="17">
        <f t="shared" si="3"/>
        <v>7.5</v>
      </c>
      <c r="I66" s="17">
        <f t="shared" si="4"/>
        <v>7.5</v>
      </c>
      <c r="J66" s="21">
        <f t="shared" si="5"/>
        <v>7.5200000000000005</v>
      </c>
      <c r="K66" s="22">
        <v>7.3</v>
      </c>
      <c r="L66" s="22">
        <v>7.8</v>
      </c>
      <c r="M66" s="37">
        <v>7.5</v>
      </c>
      <c r="N66" s="34">
        <v>8</v>
      </c>
      <c r="Q66" s="6"/>
    </row>
    <row r="67" spans="2:17" ht="13" x14ac:dyDescent="0.3">
      <c r="B67" s="32">
        <v>4607244</v>
      </c>
      <c r="C67" s="14" t="s">
        <v>183</v>
      </c>
      <c r="D67" s="14" t="s">
        <v>182</v>
      </c>
      <c r="E67" s="28" t="s">
        <v>0</v>
      </c>
      <c r="F67" s="14">
        <v>104</v>
      </c>
      <c r="G67" s="72"/>
      <c r="H67" s="17">
        <f t="shared" si="3"/>
        <v>7.5</v>
      </c>
      <c r="I67" s="17">
        <f t="shared" si="4"/>
        <v>7.7</v>
      </c>
      <c r="J67" s="21">
        <f t="shared" si="5"/>
        <v>7.7450000000000001</v>
      </c>
      <c r="K67" s="22">
        <v>7.3</v>
      </c>
      <c r="L67" s="22">
        <v>8.3000000000000007</v>
      </c>
      <c r="M67" s="37">
        <v>8</v>
      </c>
      <c r="N67" s="34">
        <v>8</v>
      </c>
      <c r="Q67" s="6"/>
    </row>
    <row r="68" spans="2:17" ht="15" customHeight="1" x14ac:dyDescent="0.3">
      <c r="B68" s="32">
        <v>4962303</v>
      </c>
      <c r="C68" s="14" t="s">
        <v>62</v>
      </c>
      <c r="D68" s="14" t="s">
        <v>30</v>
      </c>
      <c r="E68" s="28" t="s">
        <v>0</v>
      </c>
      <c r="F68" s="14">
        <v>105</v>
      </c>
      <c r="G68" s="72"/>
      <c r="H68" s="17">
        <f t="shared" si="3"/>
        <v>8</v>
      </c>
      <c r="I68" s="17">
        <f t="shared" si="4"/>
        <v>8.1</v>
      </c>
      <c r="J68" s="21">
        <f t="shared" si="5"/>
        <v>8.1</v>
      </c>
      <c r="K68" s="22">
        <v>8</v>
      </c>
      <c r="L68" s="22">
        <v>7.5</v>
      </c>
      <c r="M68" s="37">
        <v>9</v>
      </c>
      <c r="N68" s="34">
        <v>7.5</v>
      </c>
      <c r="Q68" s="6"/>
    </row>
    <row r="69" spans="2:17" ht="13" x14ac:dyDescent="0.3">
      <c r="B69" s="32">
        <v>4296478</v>
      </c>
      <c r="C69" s="14" t="s">
        <v>174</v>
      </c>
      <c r="D69" s="14" t="s">
        <v>173</v>
      </c>
      <c r="E69" s="28" t="s">
        <v>0</v>
      </c>
      <c r="F69" s="14">
        <v>105</v>
      </c>
      <c r="G69" s="72"/>
      <c r="H69" s="17">
        <f t="shared" si="3"/>
        <v>8</v>
      </c>
      <c r="I69" s="17">
        <f t="shared" ref="I69:I70" si="6">ROUND(J69,1)</f>
        <v>8.1</v>
      </c>
      <c r="J69" s="21">
        <f t="shared" ref="J69:J70" si="7">0.45*K69+0.2*L69+0.25*M69+0.1*N69</f>
        <v>8.1</v>
      </c>
      <c r="K69" s="22">
        <v>8</v>
      </c>
      <c r="L69" s="22">
        <v>7.5</v>
      </c>
      <c r="M69" s="37">
        <v>9</v>
      </c>
      <c r="N69" s="34">
        <v>7.5</v>
      </c>
      <c r="Q69" s="6"/>
    </row>
    <row r="70" spans="2:17" ht="15" customHeight="1" x14ac:dyDescent="0.3">
      <c r="B70" s="32">
        <v>4690788</v>
      </c>
      <c r="C70" s="14" t="s">
        <v>181</v>
      </c>
      <c r="D70" s="14" t="s">
        <v>56</v>
      </c>
      <c r="E70" s="28" t="s">
        <v>0</v>
      </c>
      <c r="F70" s="14">
        <v>105</v>
      </c>
      <c r="G70" s="72"/>
      <c r="H70" s="17">
        <f t="shared" si="3"/>
        <v>8</v>
      </c>
      <c r="I70" s="17">
        <f t="shared" si="6"/>
        <v>8.1</v>
      </c>
      <c r="J70" s="21">
        <f t="shared" si="7"/>
        <v>8.1</v>
      </c>
      <c r="K70" s="22">
        <v>8</v>
      </c>
      <c r="L70" s="22">
        <v>7.5</v>
      </c>
      <c r="M70" s="37">
        <v>9</v>
      </c>
      <c r="N70" s="34">
        <v>7.5</v>
      </c>
      <c r="Q70" s="6"/>
    </row>
    <row r="71" spans="2:17" ht="13" x14ac:dyDescent="0.3">
      <c r="B71" s="48">
        <v>4685377</v>
      </c>
      <c r="C71" s="47" t="s">
        <v>153</v>
      </c>
      <c r="D71" s="47" t="s">
        <v>27</v>
      </c>
      <c r="E71" s="26" t="s">
        <v>0</v>
      </c>
      <c r="F71" s="47" t="s">
        <v>260</v>
      </c>
      <c r="G71" s="47"/>
      <c r="H71" s="19" t="s">
        <v>261</v>
      </c>
      <c r="I71" s="19" t="s">
        <v>261</v>
      </c>
      <c r="J71" s="55" t="s">
        <v>261</v>
      </c>
      <c r="K71" s="19" t="s">
        <v>261</v>
      </c>
      <c r="L71" s="19" t="s">
        <v>261</v>
      </c>
      <c r="M71" s="55" t="s">
        <v>261</v>
      </c>
      <c r="N71" s="55" t="s">
        <v>261</v>
      </c>
      <c r="Q71" s="6"/>
    </row>
    <row r="72" spans="2:17" ht="13" x14ac:dyDescent="0.3">
      <c r="B72" s="27">
        <v>4670299</v>
      </c>
      <c r="C72" s="16" t="s">
        <v>134</v>
      </c>
      <c r="D72" s="16" t="s">
        <v>32</v>
      </c>
      <c r="E72" s="28" t="s">
        <v>20</v>
      </c>
      <c r="F72" s="14">
        <v>1</v>
      </c>
      <c r="G72" s="77"/>
      <c r="H72" s="17">
        <f t="shared" ref="H72:H83" si="8">ROUND((0.45*K72+0.2*L72+0.25*M72+0.1*N72)*2,0)/2</f>
        <v>8.5</v>
      </c>
      <c r="I72" s="17">
        <f t="shared" ref="I72:I83" si="9">ROUND(J72,1)</f>
        <v>8.5</v>
      </c>
      <c r="J72" s="21">
        <f t="shared" ref="J72:J83" si="10">0.45*K72+0.2*L72+0.25*M72+0.1*N72</f>
        <v>8.5450000000000017</v>
      </c>
      <c r="K72" s="67">
        <v>8.3000000000000007</v>
      </c>
      <c r="L72" s="22">
        <v>8.8000000000000007</v>
      </c>
      <c r="M72" s="37">
        <v>9</v>
      </c>
      <c r="N72" s="34">
        <v>8</v>
      </c>
      <c r="Q72" s="6"/>
    </row>
    <row r="73" spans="2:17" ht="15" customHeight="1" x14ac:dyDescent="0.3">
      <c r="B73" s="32">
        <v>4720652</v>
      </c>
      <c r="C73" s="14" t="s">
        <v>136</v>
      </c>
      <c r="D73" s="14" t="s">
        <v>27</v>
      </c>
      <c r="E73" s="28" t="s">
        <v>20</v>
      </c>
      <c r="F73" s="14">
        <v>1</v>
      </c>
      <c r="G73" s="72"/>
      <c r="H73" s="17">
        <f t="shared" si="8"/>
        <v>8.5</v>
      </c>
      <c r="I73" s="17">
        <f t="shared" si="9"/>
        <v>8.4</v>
      </c>
      <c r="J73" s="21">
        <f t="shared" si="10"/>
        <v>8.4450000000000003</v>
      </c>
      <c r="K73" s="67">
        <v>8.3000000000000007</v>
      </c>
      <c r="L73" s="22">
        <v>8.3000000000000007</v>
      </c>
      <c r="M73" s="37">
        <v>9</v>
      </c>
      <c r="N73" s="34">
        <v>8</v>
      </c>
      <c r="Q73" s="6"/>
    </row>
    <row r="74" spans="2:17" ht="13" x14ac:dyDescent="0.3">
      <c r="B74" s="32">
        <v>4723007</v>
      </c>
      <c r="C74" s="14" t="s">
        <v>138</v>
      </c>
      <c r="D74" s="14" t="s">
        <v>137</v>
      </c>
      <c r="E74" s="28" t="s">
        <v>20</v>
      </c>
      <c r="F74" s="14">
        <v>1</v>
      </c>
      <c r="G74" s="72"/>
      <c r="H74" s="17">
        <f t="shared" si="8"/>
        <v>8.5</v>
      </c>
      <c r="I74" s="17">
        <f t="shared" si="9"/>
        <v>8.4</v>
      </c>
      <c r="J74" s="21">
        <f t="shared" si="10"/>
        <v>8.4450000000000003</v>
      </c>
      <c r="K74" s="67">
        <v>8.3000000000000007</v>
      </c>
      <c r="L74" s="22">
        <v>8.3000000000000007</v>
      </c>
      <c r="M74" s="37">
        <v>9</v>
      </c>
      <c r="N74" s="34">
        <v>8</v>
      </c>
      <c r="Q74" s="6"/>
    </row>
    <row r="75" spans="2:17" ht="15" customHeight="1" x14ac:dyDescent="0.3">
      <c r="B75" s="32">
        <v>4698568</v>
      </c>
      <c r="C75" s="14" t="s">
        <v>139</v>
      </c>
      <c r="D75" s="14" t="s">
        <v>57</v>
      </c>
      <c r="E75" s="28" t="s">
        <v>20</v>
      </c>
      <c r="F75" s="14">
        <v>1</v>
      </c>
      <c r="G75" s="72"/>
      <c r="H75" s="17">
        <f t="shared" si="8"/>
        <v>8.5</v>
      </c>
      <c r="I75" s="17">
        <f t="shared" si="9"/>
        <v>8.4</v>
      </c>
      <c r="J75" s="21">
        <f t="shared" si="10"/>
        <v>8.4450000000000003</v>
      </c>
      <c r="K75" s="67">
        <v>8.3000000000000007</v>
      </c>
      <c r="L75" s="22">
        <v>8.3000000000000007</v>
      </c>
      <c r="M75" s="37">
        <v>9</v>
      </c>
      <c r="N75" s="34">
        <v>8</v>
      </c>
      <c r="Q75" s="6"/>
    </row>
    <row r="76" spans="2:17" ht="15" customHeight="1" x14ac:dyDescent="0.3">
      <c r="B76" s="32">
        <v>4486404</v>
      </c>
      <c r="C76" s="14" t="s">
        <v>141</v>
      </c>
      <c r="D76" s="14" t="s">
        <v>140</v>
      </c>
      <c r="E76" s="28" t="s">
        <v>20</v>
      </c>
      <c r="F76" s="14">
        <v>2</v>
      </c>
      <c r="G76" s="72"/>
      <c r="H76" s="17">
        <f t="shared" si="8"/>
        <v>7.5</v>
      </c>
      <c r="I76" s="17">
        <f t="shared" si="9"/>
        <v>7.6</v>
      </c>
      <c r="J76" s="21">
        <f t="shared" si="10"/>
        <v>7.55</v>
      </c>
      <c r="K76" s="67">
        <v>7</v>
      </c>
      <c r="L76" s="22">
        <v>8</v>
      </c>
      <c r="M76" s="37">
        <v>8</v>
      </c>
      <c r="N76" s="34">
        <v>8</v>
      </c>
      <c r="Q76" s="6"/>
    </row>
    <row r="77" spans="2:17" ht="13" x14ac:dyDescent="0.3">
      <c r="B77" s="32">
        <v>4565452</v>
      </c>
      <c r="C77" s="14" t="s">
        <v>143</v>
      </c>
      <c r="D77" s="14" t="s">
        <v>142</v>
      </c>
      <c r="E77" s="28" t="s">
        <v>20</v>
      </c>
      <c r="F77" s="14">
        <v>2</v>
      </c>
      <c r="G77" s="72"/>
      <c r="H77" s="17">
        <f t="shared" si="8"/>
        <v>7.5</v>
      </c>
      <c r="I77" s="17">
        <f t="shared" si="9"/>
        <v>7.6</v>
      </c>
      <c r="J77" s="21">
        <f t="shared" si="10"/>
        <v>7.55</v>
      </c>
      <c r="K77" s="67">
        <v>7</v>
      </c>
      <c r="L77" s="22">
        <v>8</v>
      </c>
      <c r="M77" s="37">
        <v>8</v>
      </c>
      <c r="N77" s="34">
        <v>8</v>
      </c>
      <c r="Q77" s="6"/>
    </row>
    <row r="78" spans="2:17" ht="15" customHeight="1" x14ac:dyDescent="0.3">
      <c r="B78" s="32">
        <v>4556127</v>
      </c>
      <c r="C78" s="14" t="s">
        <v>151</v>
      </c>
      <c r="D78" s="14" t="s">
        <v>150</v>
      </c>
      <c r="E78" s="28" t="s">
        <v>20</v>
      </c>
      <c r="F78" s="14">
        <v>2</v>
      </c>
      <c r="G78" s="72"/>
      <c r="H78" s="17">
        <f t="shared" si="8"/>
        <v>7.5</v>
      </c>
      <c r="I78" s="17">
        <f t="shared" si="9"/>
        <v>7.6</v>
      </c>
      <c r="J78" s="21">
        <f t="shared" si="10"/>
        <v>7.55</v>
      </c>
      <c r="K78" s="67">
        <v>7</v>
      </c>
      <c r="L78" s="22">
        <v>8</v>
      </c>
      <c r="M78" s="37">
        <v>8</v>
      </c>
      <c r="N78" s="34">
        <v>8</v>
      </c>
      <c r="Q78" s="6"/>
    </row>
    <row r="79" spans="2:17" ht="13" x14ac:dyDescent="0.3">
      <c r="B79" s="32">
        <v>4715845</v>
      </c>
      <c r="C79" s="14" t="s">
        <v>152</v>
      </c>
      <c r="D79" s="14" t="s">
        <v>45</v>
      </c>
      <c r="E79" s="28" t="s">
        <v>20</v>
      </c>
      <c r="F79" s="14">
        <v>2</v>
      </c>
      <c r="G79" s="72"/>
      <c r="H79" s="17">
        <f t="shared" si="8"/>
        <v>7.5</v>
      </c>
      <c r="I79" s="17">
        <f t="shared" si="9"/>
        <v>7.6</v>
      </c>
      <c r="J79" s="21">
        <f t="shared" si="10"/>
        <v>7.55</v>
      </c>
      <c r="K79" s="67">
        <v>7</v>
      </c>
      <c r="L79" s="22">
        <v>8</v>
      </c>
      <c r="M79" s="37">
        <v>8</v>
      </c>
      <c r="N79" s="34">
        <v>8</v>
      </c>
      <c r="Q79" s="6"/>
    </row>
    <row r="80" spans="2:17" ht="13" x14ac:dyDescent="0.3">
      <c r="B80" s="32">
        <v>4710592</v>
      </c>
      <c r="C80" s="14" t="s">
        <v>144</v>
      </c>
      <c r="D80" s="14" t="s">
        <v>26</v>
      </c>
      <c r="E80" s="28" t="s">
        <v>20</v>
      </c>
      <c r="F80" s="14">
        <v>3</v>
      </c>
      <c r="G80" s="72"/>
      <c r="H80" s="17">
        <f t="shared" si="8"/>
        <v>7.5</v>
      </c>
      <c r="I80" s="17">
        <f t="shared" si="9"/>
        <v>7.4</v>
      </c>
      <c r="J80" s="21">
        <f t="shared" si="10"/>
        <v>7.4</v>
      </c>
      <c r="K80" s="67">
        <v>7</v>
      </c>
      <c r="L80" s="22">
        <v>7.5</v>
      </c>
      <c r="M80" s="37">
        <v>8</v>
      </c>
      <c r="N80" s="34">
        <v>7.5</v>
      </c>
      <c r="Q80" s="6"/>
    </row>
    <row r="81" spans="2:17" ht="13" x14ac:dyDescent="0.3">
      <c r="B81" s="32">
        <v>4714695</v>
      </c>
      <c r="C81" s="14" t="s">
        <v>145</v>
      </c>
      <c r="D81" s="14" t="s">
        <v>30</v>
      </c>
      <c r="E81" s="28" t="s">
        <v>20</v>
      </c>
      <c r="F81" s="14">
        <v>3</v>
      </c>
      <c r="G81" s="72"/>
      <c r="H81" s="17">
        <f t="shared" si="8"/>
        <v>7.5</v>
      </c>
      <c r="I81" s="17">
        <f t="shared" si="9"/>
        <v>7.4</v>
      </c>
      <c r="J81" s="21">
        <f t="shared" si="10"/>
        <v>7.4</v>
      </c>
      <c r="K81" s="67">
        <v>7</v>
      </c>
      <c r="L81" s="22">
        <v>7.5</v>
      </c>
      <c r="M81" s="37">
        <v>8</v>
      </c>
      <c r="N81" s="34">
        <v>7.5</v>
      </c>
      <c r="Q81" s="6"/>
    </row>
    <row r="82" spans="2:17" ht="15" customHeight="1" x14ac:dyDescent="0.3">
      <c r="B82" s="32">
        <v>4496787</v>
      </c>
      <c r="C82" s="14" t="s">
        <v>147</v>
      </c>
      <c r="D82" s="14" t="s">
        <v>146</v>
      </c>
      <c r="E82" s="28" t="s">
        <v>20</v>
      </c>
      <c r="F82" s="14">
        <v>3</v>
      </c>
      <c r="G82" s="72"/>
      <c r="H82" s="17">
        <f t="shared" si="8"/>
        <v>7.5</v>
      </c>
      <c r="I82" s="17">
        <f t="shared" si="9"/>
        <v>7.4</v>
      </c>
      <c r="J82" s="21">
        <f t="shared" si="10"/>
        <v>7.4</v>
      </c>
      <c r="K82" s="67">
        <v>7</v>
      </c>
      <c r="L82" s="22">
        <v>7.5</v>
      </c>
      <c r="M82" s="37">
        <v>8</v>
      </c>
      <c r="N82" s="34">
        <v>7.5</v>
      </c>
      <c r="Q82" s="6"/>
    </row>
    <row r="83" spans="2:17" ht="15" customHeight="1" x14ac:dyDescent="0.3">
      <c r="B83" s="48">
        <v>4629205</v>
      </c>
      <c r="C83" s="47" t="s">
        <v>149</v>
      </c>
      <c r="D83" s="47" t="s">
        <v>148</v>
      </c>
      <c r="E83" s="26" t="s">
        <v>20</v>
      </c>
      <c r="F83" s="47">
        <v>3</v>
      </c>
      <c r="G83" s="73"/>
      <c r="H83" s="19">
        <f t="shared" si="8"/>
        <v>7.5</v>
      </c>
      <c r="I83" s="19">
        <f t="shared" si="9"/>
        <v>7.4</v>
      </c>
      <c r="J83" s="20">
        <f t="shared" si="10"/>
        <v>7.4</v>
      </c>
      <c r="K83" s="68">
        <v>7</v>
      </c>
      <c r="L83" s="23">
        <v>7.5</v>
      </c>
      <c r="M83" s="38">
        <v>8</v>
      </c>
      <c r="N83" s="35">
        <v>7.5</v>
      </c>
      <c r="Q83" s="6"/>
    </row>
    <row r="84" spans="2:17" ht="15" customHeight="1" x14ac:dyDescent="0.3">
      <c r="B84" s="27">
        <v>4668758</v>
      </c>
      <c r="C84" s="16" t="s">
        <v>50</v>
      </c>
      <c r="D84" s="16" t="s">
        <v>33</v>
      </c>
      <c r="E84" s="28" t="s">
        <v>1</v>
      </c>
      <c r="F84" s="14">
        <v>1</v>
      </c>
      <c r="G84" s="77"/>
      <c r="H84" s="17">
        <f t="shared" ref="H84:H118" si="11">ROUND((0.45*K84+0.2*L84+0.25*M84+0.1*N84)*2,0)/2</f>
        <v>8.5</v>
      </c>
      <c r="I84" s="17">
        <f t="shared" ref="I84:I118" si="12">ROUND(J84,1)</f>
        <v>8.6999999999999993</v>
      </c>
      <c r="J84" s="21">
        <f t="shared" ref="J84:J118" si="13">0.45*K84+0.2*L84+0.25*M84+0.1*N84</f>
        <v>8.6750000000000007</v>
      </c>
      <c r="K84" s="22">
        <v>9</v>
      </c>
      <c r="L84" s="22">
        <v>8.5</v>
      </c>
      <c r="M84" s="37">
        <v>8.5</v>
      </c>
      <c r="N84" s="34">
        <v>8</v>
      </c>
      <c r="Q84" s="6"/>
    </row>
    <row r="85" spans="2:17" ht="15" customHeight="1" x14ac:dyDescent="0.3">
      <c r="B85" s="27">
        <v>4704754</v>
      </c>
      <c r="C85" s="16" t="s">
        <v>225</v>
      </c>
      <c r="D85" s="16" t="s">
        <v>224</v>
      </c>
      <c r="E85" s="28" t="s">
        <v>1</v>
      </c>
      <c r="F85" s="14">
        <v>1</v>
      </c>
      <c r="G85" s="72"/>
      <c r="H85" s="17">
        <f t="shared" si="11"/>
        <v>8.5</v>
      </c>
      <c r="I85" s="17">
        <f t="shared" si="12"/>
        <v>8.6999999999999993</v>
      </c>
      <c r="J85" s="21">
        <f t="shared" si="13"/>
        <v>8.6750000000000007</v>
      </c>
      <c r="K85" s="22">
        <v>9</v>
      </c>
      <c r="L85" s="22">
        <v>8.5</v>
      </c>
      <c r="M85" s="37">
        <v>8.5</v>
      </c>
      <c r="N85" s="34">
        <v>8</v>
      </c>
      <c r="Q85" s="6"/>
    </row>
    <row r="86" spans="2:17" ht="15" customHeight="1" x14ac:dyDescent="0.3">
      <c r="B86" s="27">
        <v>4564529</v>
      </c>
      <c r="C86" s="16" t="s">
        <v>227</v>
      </c>
      <c r="D86" s="16" t="s">
        <v>226</v>
      </c>
      <c r="E86" s="28" t="s">
        <v>1</v>
      </c>
      <c r="F86" s="14">
        <v>1</v>
      </c>
      <c r="G86" s="72"/>
      <c r="H86" s="17">
        <f t="shared" si="11"/>
        <v>8.5</v>
      </c>
      <c r="I86" s="17">
        <f t="shared" si="12"/>
        <v>8.6999999999999993</v>
      </c>
      <c r="J86" s="21">
        <f t="shared" si="13"/>
        <v>8.6750000000000007</v>
      </c>
      <c r="K86" s="22">
        <v>9</v>
      </c>
      <c r="L86" s="22">
        <v>8.5</v>
      </c>
      <c r="M86" s="37">
        <v>8.5</v>
      </c>
      <c r="N86" s="34">
        <v>8</v>
      </c>
      <c r="Q86" s="6"/>
    </row>
    <row r="87" spans="2:17" ht="13" x14ac:dyDescent="0.3">
      <c r="B87" s="27">
        <v>4720571</v>
      </c>
      <c r="C87" s="16" t="s">
        <v>43</v>
      </c>
      <c r="D87" s="16" t="s">
        <v>228</v>
      </c>
      <c r="E87" s="28" t="s">
        <v>1</v>
      </c>
      <c r="F87" s="14">
        <v>1</v>
      </c>
      <c r="G87" s="72"/>
      <c r="H87" s="17">
        <f t="shared" si="11"/>
        <v>8.5</v>
      </c>
      <c r="I87" s="17">
        <f t="shared" si="12"/>
        <v>8.6999999999999993</v>
      </c>
      <c r="J87" s="21">
        <f t="shared" si="13"/>
        <v>8.6750000000000007</v>
      </c>
      <c r="K87" s="22">
        <v>9</v>
      </c>
      <c r="L87" s="22">
        <v>8.5</v>
      </c>
      <c r="M87" s="37">
        <v>8.5</v>
      </c>
      <c r="N87" s="34">
        <v>8</v>
      </c>
      <c r="Q87" s="6"/>
    </row>
    <row r="88" spans="2:17" ht="15" customHeight="1" x14ac:dyDescent="0.3">
      <c r="B88" s="27">
        <v>4580478</v>
      </c>
      <c r="C88" s="16" t="s">
        <v>230</v>
      </c>
      <c r="D88" s="16" t="s">
        <v>229</v>
      </c>
      <c r="E88" s="28" t="s">
        <v>1</v>
      </c>
      <c r="F88" s="14">
        <v>2</v>
      </c>
      <c r="G88" s="72"/>
      <c r="H88" s="17">
        <f t="shared" si="11"/>
        <v>7.5</v>
      </c>
      <c r="I88" s="17">
        <f t="shared" si="12"/>
        <v>7.6</v>
      </c>
      <c r="J88" s="21">
        <f t="shared" si="13"/>
        <v>7.6</v>
      </c>
      <c r="K88" s="22">
        <v>7</v>
      </c>
      <c r="L88" s="22">
        <v>7</v>
      </c>
      <c r="M88" s="37">
        <v>9</v>
      </c>
      <c r="N88" s="34">
        <v>8</v>
      </c>
      <c r="Q88" s="6"/>
    </row>
    <row r="89" spans="2:17" ht="15" customHeight="1" x14ac:dyDescent="0.3">
      <c r="B89" s="27">
        <v>4444043</v>
      </c>
      <c r="C89" s="16" t="s">
        <v>232</v>
      </c>
      <c r="D89" s="16" t="s">
        <v>231</v>
      </c>
      <c r="E89" s="28" t="s">
        <v>1</v>
      </c>
      <c r="F89" s="14">
        <v>2</v>
      </c>
      <c r="G89" s="72"/>
      <c r="H89" s="17">
        <f t="shared" si="11"/>
        <v>7.5</v>
      </c>
      <c r="I89" s="17">
        <f t="shared" si="12"/>
        <v>7.6</v>
      </c>
      <c r="J89" s="21">
        <f t="shared" si="13"/>
        <v>7.6</v>
      </c>
      <c r="K89" s="22">
        <v>7</v>
      </c>
      <c r="L89" s="22">
        <v>7</v>
      </c>
      <c r="M89" s="37">
        <v>9</v>
      </c>
      <c r="N89" s="34">
        <v>8</v>
      </c>
      <c r="Q89" s="6"/>
    </row>
    <row r="90" spans="2:17" ht="15" customHeight="1" x14ac:dyDescent="0.3">
      <c r="B90" s="27">
        <v>4446216</v>
      </c>
      <c r="C90" s="16" t="s">
        <v>234</v>
      </c>
      <c r="D90" s="16" t="s">
        <v>233</v>
      </c>
      <c r="E90" s="28" t="s">
        <v>1</v>
      </c>
      <c r="F90" s="14">
        <v>2</v>
      </c>
      <c r="G90" s="72"/>
      <c r="H90" s="17">
        <f t="shared" si="11"/>
        <v>7.5</v>
      </c>
      <c r="I90" s="17">
        <f t="shared" si="12"/>
        <v>7.6</v>
      </c>
      <c r="J90" s="21">
        <f t="shared" si="13"/>
        <v>7.6</v>
      </c>
      <c r="K90" s="22">
        <v>7</v>
      </c>
      <c r="L90" s="22">
        <v>7</v>
      </c>
      <c r="M90" s="37">
        <v>9</v>
      </c>
      <c r="N90" s="34">
        <v>8</v>
      </c>
      <c r="Q90" s="6"/>
    </row>
    <row r="91" spans="2:17" ht="15" customHeight="1" x14ac:dyDescent="0.3">
      <c r="B91" s="27">
        <v>4450841</v>
      </c>
      <c r="C91" s="16" t="s">
        <v>236</v>
      </c>
      <c r="D91" s="16" t="s">
        <v>235</v>
      </c>
      <c r="E91" s="28" t="s">
        <v>1</v>
      </c>
      <c r="F91" s="14">
        <v>2</v>
      </c>
      <c r="G91" s="72"/>
      <c r="H91" s="17">
        <f t="shared" si="11"/>
        <v>7.5</v>
      </c>
      <c r="I91" s="17">
        <f t="shared" si="12"/>
        <v>7.6</v>
      </c>
      <c r="J91" s="21">
        <f t="shared" si="13"/>
        <v>7.6</v>
      </c>
      <c r="K91" s="22">
        <v>7</v>
      </c>
      <c r="L91" s="22">
        <v>7</v>
      </c>
      <c r="M91" s="37">
        <v>9</v>
      </c>
      <c r="N91" s="34">
        <v>8</v>
      </c>
      <c r="Q91" s="6"/>
    </row>
    <row r="92" spans="2:17" ht="13" x14ac:dyDescent="0.3">
      <c r="B92" s="27">
        <v>4688724</v>
      </c>
      <c r="C92" s="16" t="s">
        <v>80</v>
      </c>
      <c r="D92" s="16" t="s">
        <v>220</v>
      </c>
      <c r="E92" s="28" t="s">
        <v>1</v>
      </c>
      <c r="F92" s="14">
        <v>3</v>
      </c>
      <c r="G92" s="72"/>
      <c r="H92" s="17">
        <f t="shared" si="11"/>
        <v>8</v>
      </c>
      <c r="I92" s="17">
        <f t="shared" si="12"/>
        <v>8</v>
      </c>
      <c r="J92" s="21">
        <f t="shared" si="13"/>
        <v>8.0250000000000004</v>
      </c>
      <c r="K92" s="22">
        <v>8</v>
      </c>
      <c r="L92" s="22">
        <v>7.5</v>
      </c>
      <c r="M92" s="37">
        <v>8.5</v>
      </c>
      <c r="N92" s="34">
        <v>8</v>
      </c>
      <c r="Q92" s="6"/>
    </row>
    <row r="93" spans="2:17" ht="15" customHeight="1" x14ac:dyDescent="0.3">
      <c r="B93" s="27">
        <v>4712706</v>
      </c>
      <c r="C93" s="16" t="s">
        <v>82</v>
      </c>
      <c r="D93" s="16" t="s">
        <v>2</v>
      </c>
      <c r="E93" s="28" t="s">
        <v>1</v>
      </c>
      <c r="F93" s="14">
        <v>3</v>
      </c>
      <c r="G93" s="72"/>
      <c r="H93" s="17">
        <f t="shared" si="11"/>
        <v>8</v>
      </c>
      <c r="I93" s="17">
        <f t="shared" si="12"/>
        <v>8</v>
      </c>
      <c r="J93" s="21">
        <f t="shared" si="13"/>
        <v>8.0250000000000004</v>
      </c>
      <c r="K93" s="22">
        <v>8</v>
      </c>
      <c r="L93" s="22">
        <v>7.5</v>
      </c>
      <c r="M93" s="37">
        <v>8.5</v>
      </c>
      <c r="N93" s="34">
        <v>8</v>
      </c>
      <c r="Q93" s="6"/>
    </row>
    <row r="94" spans="2:17" ht="15" customHeight="1" x14ac:dyDescent="0.3">
      <c r="B94" s="27">
        <v>4695046</v>
      </c>
      <c r="C94" s="16" t="s">
        <v>222</v>
      </c>
      <c r="D94" s="16" t="s">
        <v>34</v>
      </c>
      <c r="E94" s="28" t="s">
        <v>1</v>
      </c>
      <c r="F94" s="14">
        <v>3</v>
      </c>
      <c r="G94" s="72"/>
      <c r="H94" s="17">
        <f t="shared" si="11"/>
        <v>8</v>
      </c>
      <c r="I94" s="17">
        <f t="shared" si="12"/>
        <v>8</v>
      </c>
      <c r="J94" s="21">
        <f t="shared" si="13"/>
        <v>8.0250000000000004</v>
      </c>
      <c r="K94" s="22">
        <v>8</v>
      </c>
      <c r="L94" s="22">
        <v>7.5</v>
      </c>
      <c r="M94" s="37">
        <v>8.5</v>
      </c>
      <c r="N94" s="34">
        <v>8</v>
      </c>
      <c r="Q94" s="6"/>
    </row>
    <row r="95" spans="2:17" ht="15" customHeight="1" x14ac:dyDescent="0.3">
      <c r="B95" s="31">
        <v>4713303</v>
      </c>
      <c r="C95" s="18" t="s">
        <v>223</v>
      </c>
      <c r="D95" s="18" t="s">
        <v>55</v>
      </c>
      <c r="E95" s="26" t="s">
        <v>1</v>
      </c>
      <c r="F95" s="47">
        <v>3</v>
      </c>
      <c r="G95" s="73"/>
      <c r="H95" s="19">
        <f t="shared" si="11"/>
        <v>8</v>
      </c>
      <c r="I95" s="19">
        <f t="shared" si="12"/>
        <v>8</v>
      </c>
      <c r="J95" s="20">
        <f t="shared" si="13"/>
        <v>8.0250000000000004</v>
      </c>
      <c r="K95" s="22">
        <v>8</v>
      </c>
      <c r="L95" s="22">
        <v>7.5</v>
      </c>
      <c r="M95" s="37">
        <v>8.5</v>
      </c>
      <c r="N95" s="34">
        <v>8</v>
      </c>
      <c r="Q95" s="6"/>
    </row>
    <row r="96" spans="2:17" ht="15" customHeight="1" x14ac:dyDescent="0.3">
      <c r="B96" s="27">
        <v>4463935</v>
      </c>
      <c r="C96" s="16" t="s">
        <v>58</v>
      </c>
      <c r="D96" s="16" t="s">
        <v>53</v>
      </c>
      <c r="E96" s="28" t="s">
        <v>4</v>
      </c>
      <c r="F96" s="14" t="s">
        <v>246</v>
      </c>
      <c r="G96" s="14"/>
      <c r="H96" s="17">
        <f t="shared" si="11"/>
        <v>7.5</v>
      </c>
      <c r="I96" s="49">
        <f t="shared" si="12"/>
        <v>7.4</v>
      </c>
      <c r="J96" s="21">
        <f t="shared" si="13"/>
        <v>7.41</v>
      </c>
      <c r="K96" s="22">
        <v>7.1</v>
      </c>
      <c r="L96" s="22">
        <v>6.7</v>
      </c>
      <c r="M96" s="37">
        <v>8.5</v>
      </c>
      <c r="N96" s="34">
        <v>7.5</v>
      </c>
      <c r="Q96" s="6"/>
    </row>
    <row r="97" spans="2:18" ht="15" customHeight="1" x14ac:dyDescent="0.3">
      <c r="B97" s="32">
        <v>4703383</v>
      </c>
      <c r="C97" s="14" t="s">
        <v>185</v>
      </c>
      <c r="D97" s="14" t="s">
        <v>184</v>
      </c>
      <c r="E97" s="28" t="s">
        <v>4</v>
      </c>
      <c r="F97" s="14" t="s">
        <v>241</v>
      </c>
      <c r="G97" s="72"/>
      <c r="H97" s="17">
        <f t="shared" si="11"/>
        <v>7</v>
      </c>
      <c r="I97" s="49">
        <f t="shared" si="12"/>
        <v>7</v>
      </c>
      <c r="J97" s="21">
        <f t="shared" si="13"/>
        <v>6.9850000000000012</v>
      </c>
      <c r="K97" s="22">
        <v>6.9</v>
      </c>
      <c r="L97" s="22">
        <v>7</v>
      </c>
      <c r="M97" s="37">
        <v>7</v>
      </c>
      <c r="N97" s="34">
        <v>7.3</v>
      </c>
      <c r="Q97" s="6"/>
    </row>
    <row r="98" spans="2:18" ht="15" customHeight="1" x14ac:dyDescent="0.3">
      <c r="B98" s="32">
        <v>4959809</v>
      </c>
      <c r="C98" s="14" t="s">
        <v>37</v>
      </c>
      <c r="D98" s="14" t="s">
        <v>187</v>
      </c>
      <c r="E98" s="28" t="s">
        <v>4</v>
      </c>
      <c r="F98" s="14" t="s">
        <v>241</v>
      </c>
      <c r="G98" s="72"/>
      <c r="H98" s="17">
        <f t="shared" si="11"/>
        <v>7</v>
      </c>
      <c r="I98" s="49">
        <f t="shared" si="12"/>
        <v>7</v>
      </c>
      <c r="J98" s="21">
        <f t="shared" si="13"/>
        <v>6.9850000000000012</v>
      </c>
      <c r="K98" s="22">
        <v>6.9</v>
      </c>
      <c r="L98" s="22">
        <v>7</v>
      </c>
      <c r="M98" s="37">
        <v>7</v>
      </c>
      <c r="N98" s="34">
        <v>7.3</v>
      </c>
      <c r="Q98" s="6"/>
    </row>
    <row r="99" spans="2:18" ht="15" customHeight="1" x14ac:dyDescent="0.3">
      <c r="B99" s="32">
        <v>4609654</v>
      </c>
      <c r="C99" s="14" t="s">
        <v>189</v>
      </c>
      <c r="D99" s="14" t="s">
        <v>188</v>
      </c>
      <c r="E99" s="28" t="s">
        <v>4</v>
      </c>
      <c r="F99" s="14" t="s">
        <v>241</v>
      </c>
      <c r="G99" s="72"/>
      <c r="H99" s="17">
        <f t="shared" si="11"/>
        <v>7</v>
      </c>
      <c r="I99" s="49">
        <f t="shared" si="12"/>
        <v>7</v>
      </c>
      <c r="J99" s="21">
        <f t="shared" si="13"/>
        <v>6.9850000000000012</v>
      </c>
      <c r="K99" s="22">
        <v>6.9</v>
      </c>
      <c r="L99" s="22">
        <v>7</v>
      </c>
      <c r="M99" s="37">
        <v>7</v>
      </c>
      <c r="N99" s="34">
        <v>7.3</v>
      </c>
      <c r="Q99" s="6"/>
    </row>
    <row r="100" spans="2:18" ht="15" customHeight="1" x14ac:dyDescent="0.3">
      <c r="B100" s="32">
        <v>4653017</v>
      </c>
      <c r="C100" s="14" t="s">
        <v>191</v>
      </c>
      <c r="D100" s="14" t="s">
        <v>190</v>
      </c>
      <c r="E100" s="28" t="s">
        <v>4</v>
      </c>
      <c r="F100" s="14" t="s">
        <v>241</v>
      </c>
      <c r="G100" s="72"/>
      <c r="H100" s="17">
        <f t="shared" si="11"/>
        <v>7</v>
      </c>
      <c r="I100" s="49">
        <f t="shared" si="12"/>
        <v>7</v>
      </c>
      <c r="J100" s="21">
        <f t="shared" si="13"/>
        <v>6.9850000000000012</v>
      </c>
      <c r="K100" s="22">
        <v>6.9</v>
      </c>
      <c r="L100" s="22">
        <v>7</v>
      </c>
      <c r="M100" s="37">
        <v>7</v>
      </c>
      <c r="N100" s="34">
        <v>7.3</v>
      </c>
      <c r="Q100" s="6"/>
    </row>
    <row r="101" spans="2:18" ht="15" customHeight="1" x14ac:dyDescent="0.35">
      <c r="B101" s="30">
        <v>4602781</v>
      </c>
      <c r="C101" s="14" t="s">
        <v>192</v>
      </c>
      <c r="D101" s="14" t="s">
        <v>51</v>
      </c>
      <c r="E101" s="28" t="s">
        <v>4</v>
      </c>
      <c r="F101" s="14" t="s">
        <v>242</v>
      </c>
      <c r="G101" s="72"/>
      <c r="H101" s="17">
        <f t="shared" si="11"/>
        <v>8</v>
      </c>
      <c r="I101" s="49">
        <f t="shared" si="12"/>
        <v>7.8</v>
      </c>
      <c r="J101" s="21">
        <f t="shared" si="13"/>
        <v>7.79</v>
      </c>
      <c r="K101" s="22">
        <v>7.8</v>
      </c>
      <c r="L101" s="22">
        <v>7.5</v>
      </c>
      <c r="M101" s="37">
        <v>8</v>
      </c>
      <c r="N101" s="34">
        <v>7.8</v>
      </c>
      <c r="Q101" s="6"/>
    </row>
    <row r="102" spans="2:18" ht="15" customHeight="1" x14ac:dyDescent="0.3">
      <c r="B102" s="32">
        <v>4676491</v>
      </c>
      <c r="C102" s="14" t="s">
        <v>194</v>
      </c>
      <c r="D102" s="14" t="s">
        <v>193</v>
      </c>
      <c r="E102" s="28" t="s">
        <v>4</v>
      </c>
      <c r="F102" s="14" t="s">
        <v>242</v>
      </c>
      <c r="G102" s="72"/>
      <c r="H102" s="17">
        <f t="shared" si="11"/>
        <v>8</v>
      </c>
      <c r="I102" s="49">
        <f t="shared" si="12"/>
        <v>7.8</v>
      </c>
      <c r="J102" s="21">
        <f t="shared" si="13"/>
        <v>7.79</v>
      </c>
      <c r="K102" s="22">
        <v>7.8</v>
      </c>
      <c r="L102" s="22">
        <v>7.5</v>
      </c>
      <c r="M102" s="37">
        <v>8</v>
      </c>
      <c r="N102" s="34">
        <v>7.8</v>
      </c>
      <c r="Q102" s="6"/>
    </row>
    <row r="103" spans="2:18" ht="13" x14ac:dyDescent="0.3">
      <c r="B103" s="32">
        <v>4244117</v>
      </c>
      <c r="C103" s="14" t="s">
        <v>196</v>
      </c>
      <c r="D103" s="14" t="s">
        <v>195</v>
      </c>
      <c r="E103" s="28" t="s">
        <v>4</v>
      </c>
      <c r="F103" s="14" t="s">
        <v>242</v>
      </c>
      <c r="G103" s="72"/>
      <c r="H103" s="17">
        <f t="shared" si="11"/>
        <v>8</v>
      </c>
      <c r="I103" s="49">
        <f t="shared" si="12"/>
        <v>7.8</v>
      </c>
      <c r="J103" s="21">
        <f t="shared" si="13"/>
        <v>7.79</v>
      </c>
      <c r="K103" s="22">
        <v>7.8</v>
      </c>
      <c r="L103" s="22">
        <v>7.5</v>
      </c>
      <c r="M103" s="37">
        <v>8</v>
      </c>
      <c r="N103" s="34">
        <v>7.8</v>
      </c>
      <c r="Q103" s="6"/>
    </row>
    <row r="104" spans="2:18" ht="15" customHeight="1" x14ac:dyDescent="0.3">
      <c r="B104" s="27">
        <v>4050037</v>
      </c>
      <c r="C104" s="16" t="s">
        <v>198</v>
      </c>
      <c r="D104" s="16" t="s">
        <v>197</v>
      </c>
      <c r="E104" s="28" t="s">
        <v>4</v>
      </c>
      <c r="F104" s="14" t="s">
        <v>242</v>
      </c>
      <c r="G104" s="72"/>
      <c r="H104" s="17">
        <f t="shared" si="11"/>
        <v>8</v>
      </c>
      <c r="I104" s="49">
        <f t="shared" si="12"/>
        <v>7.8</v>
      </c>
      <c r="J104" s="21">
        <f t="shared" si="13"/>
        <v>7.79</v>
      </c>
      <c r="K104" s="22">
        <v>7.8</v>
      </c>
      <c r="L104" s="22">
        <v>7.5</v>
      </c>
      <c r="M104" s="37">
        <v>8</v>
      </c>
      <c r="N104" s="34">
        <v>7.8</v>
      </c>
      <c r="Q104" s="6"/>
      <c r="R104" s="6"/>
    </row>
    <row r="105" spans="2:18" ht="15" customHeight="1" x14ac:dyDescent="0.3">
      <c r="B105" s="27">
        <v>4140540</v>
      </c>
      <c r="C105" s="16" t="s">
        <v>199</v>
      </c>
      <c r="D105" s="16" t="s">
        <v>46</v>
      </c>
      <c r="E105" s="28" t="s">
        <v>4</v>
      </c>
      <c r="F105" s="14" t="s">
        <v>243</v>
      </c>
      <c r="G105" s="72"/>
      <c r="H105" s="17">
        <f t="shared" si="11"/>
        <v>7.5</v>
      </c>
      <c r="I105" s="49">
        <f t="shared" si="12"/>
        <v>7.4</v>
      </c>
      <c r="J105" s="21">
        <f t="shared" si="13"/>
        <v>7.42</v>
      </c>
      <c r="K105" s="22">
        <v>7.1</v>
      </c>
      <c r="L105" s="22">
        <v>7</v>
      </c>
      <c r="M105" s="37">
        <v>8.3000000000000007</v>
      </c>
      <c r="N105" s="34">
        <v>7.5</v>
      </c>
    </row>
    <row r="106" spans="2:18" ht="15" customHeight="1" x14ac:dyDescent="0.3">
      <c r="B106" s="27">
        <v>4451740</v>
      </c>
      <c r="C106" s="16" t="s">
        <v>172</v>
      </c>
      <c r="D106" s="16" t="s">
        <v>200</v>
      </c>
      <c r="E106" s="28" t="s">
        <v>4</v>
      </c>
      <c r="F106" s="14" t="s">
        <v>243</v>
      </c>
      <c r="G106" s="72"/>
      <c r="H106" s="17">
        <f t="shared" si="11"/>
        <v>7.5</v>
      </c>
      <c r="I106" s="49">
        <f t="shared" si="12"/>
        <v>7.4</v>
      </c>
      <c r="J106" s="21">
        <f t="shared" si="13"/>
        <v>7.42</v>
      </c>
      <c r="K106" s="22">
        <v>7.1</v>
      </c>
      <c r="L106" s="22">
        <v>7</v>
      </c>
      <c r="M106" s="37">
        <v>8.3000000000000007</v>
      </c>
      <c r="N106" s="34">
        <v>7.5</v>
      </c>
    </row>
    <row r="107" spans="2:18" ht="13" x14ac:dyDescent="0.3">
      <c r="B107" s="27">
        <v>4594584</v>
      </c>
      <c r="C107" s="16" t="s">
        <v>201</v>
      </c>
      <c r="D107" s="16" t="s">
        <v>55</v>
      </c>
      <c r="E107" s="28" t="s">
        <v>4</v>
      </c>
      <c r="F107" s="14" t="s">
        <v>243</v>
      </c>
      <c r="G107" s="72"/>
      <c r="H107" s="17">
        <f t="shared" si="11"/>
        <v>7.5</v>
      </c>
      <c r="I107" s="49">
        <f t="shared" si="12"/>
        <v>7.4</v>
      </c>
      <c r="J107" s="21">
        <f t="shared" si="13"/>
        <v>7.42</v>
      </c>
      <c r="K107" s="22">
        <v>7.1</v>
      </c>
      <c r="L107" s="22">
        <v>7</v>
      </c>
      <c r="M107" s="37">
        <v>8.3000000000000007</v>
      </c>
      <c r="N107" s="34">
        <v>7.5</v>
      </c>
    </row>
    <row r="108" spans="2:18" ht="13" x14ac:dyDescent="0.3">
      <c r="B108" s="27">
        <v>4577434</v>
      </c>
      <c r="C108" s="16" t="s">
        <v>202</v>
      </c>
      <c r="D108" s="16" t="s">
        <v>49</v>
      </c>
      <c r="E108" s="28" t="s">
        <v>4</v>
      </c>
      <c r="F108" s="14" t="s">
        <v>243</v>
      </c>
      <c r="G108" s="72"/>
      <c r="H108" s="17">
        <f t="shared" si="11"/>
        <v>7.5</v>
      </c>
      <c r="I108" s="49">
        <f t="shared" si="12"/>
        <v>7.4</v>
      </c>
      <c r="J108" s="21">
        <f t="shared" si="13"/>
        <v>7.42</v>
      </c>
      <c r="K108" s="22">
        <v>7.1</v>
      </c>
      <c r="L108" s="22">
        <v>7</v>
      </c>
      <c r="M108" s="37">
        <v>8.3000000000000007</v>
      </c>
      <c r="N108" s="34">
        <v>7.5</v>
      </c>
    </row>
    <row r="109" spans="2:18" ht="13" x14ac:dyDescent="0.3">
      <c r="B109" s="27">
        <v>4389816</v>
      </c>
      <c r="C109" s="16" t="s">
        <v>203</v>
      </c>
      <c r="D109" s="16" t="s">
        <v>24</v>
      </c>
      <c r="E109" s="28" t="s">
        <v>4</v>
      </c>
      <c r="F109" s="14" t="s">
        <v>244</v>
      </c>
      <c r="G109" s="72"/>
      <c r="H109" s="17">
        <f t="shared" si="11"/>
        <v>7</v>
      </c>
      <c r="I109" s="49">
        <f t="shared" si="12"/>
        <v>7.2</v>
      </c>
      <c r="J109" s="21">
        <f t="shared" si="13"/>
        <v>7.2450000000000001</v>
      </c>
      <c r="K109" s="22">
        <v>7.3</v>
      </c>
      <c r="L109" s="22">
        <v>6.8</v>
      </c>
      <c r="M109" s="37">
        <v>7.6</v>
      </c>
      <c r="N109" s="34">
        <v>7</v>
      </c>
    </row>
    <row r="110" spans="2:18" ht="13" x14ac:dyDescent="0.3">
      <c r="B110" s="27">
        <v>4686136</v>
      </c>
      <c r="C110" s="16" t="s">
        <v>205</v>
      </c>
      <c r="D110" s="16" t="s">
        <v>204</v>
      </c>
      <c r="E110" s="28" t="s">
        <v>4</v>
      </c>
      <c r="F110" s="14" t="s">
        <v>244</v>
      </c>
      <c r="G110" s="72"/>
      <c r="H110" s="17">
        <f t="shared" si="11"/>
        <v>7</v>
      </c>
      <c r="I110" s="49">
        <f t="shared" si="12"/>
        <v>7.2</v>
      </c>
      <c r="J110" s="21">
        <f t="shared" si="13"/>
        <v>7.2450000000000001</v>
      </c>
      <c r="K110" s="22">
        <v>7.3</v>
      </c>
      <c r="L110" s="22">
        <v>6.8</v>
      </c>
      <c r="M110" s="37">
        <v>7.6</v>
      </c>
      <c r="N110" s="34">
        <v>7</v>
      </c>
    </row>
    <row r="111" spans="2:18" ht="13" x14ac:dyDescent="0.3">
      <c r="B111" s="27">
        <v>4690761</v>
      </c>
      <c r="C111" s="16" t="s">
        <v>207</v>
      </c>
      <c r="D111" s="16" t="s">
        <v>206</v>
      </c>
      <c r="E111" s="28" t="s">
        <v>4</v>
      </c>
      <c r="F111" s="14" t="s">
        <v>244</v>
      </c>
      <c r="G111" s="72"/>
      <c r="H111" s="17">
        <f t="shared" si="11"/>
        <v>7</v>
      </c>
      <c r="I111" s="49">
        <f t="shared" si="12"/>
        <v>7.2</v>
      </c>
      <c r="J111" s="21">
        <f t="shared" si="13"/>
        <v>7.2450000000000001</v>
      </c>
      <c r="K111" s="22">
        <v>7.3</v>
      </c>
      <c r="L111" s="22">
        <v>6.8</v>
      </c>
      <c r="M111" s="37">
        <v>7.6</v>
      </c>
      <c r="N111" s="34">
        <v>7</v>
      </c>
    </row>
    <row r="112" spans="2:18" ht="13" x14ac:dyDescent="0.3">
      <c r="B112" s="27">
        <v>4451570</v>
      </c>
      <c r="C112" s="16" t="s">
        <v>209</v>
      </c>
      <c r="D112" s="16" t="s">
        <v>208</v>
      </c>
      <c r="E112" s="28" t="s">
        <v>4</v>
      </c>
      <c r="F112" s="14" t="s">
        <v>244</v>
      </c>
      <c r="G112" s="72"/>
      <c r="H112" s="17">
        <f t="shared" si="11"/>
        <v>7</v>
      </c>
      <c r="I112" s="49">
        <f t="shared" si="12"/>
        <v>7.2</v>
      </c>
      <c r="J112" s="21">
        <f t="shared" si="13"/>
        <v>7.2450000000000001</v>
      </c>
      <c r="K112" s="22">
        <v>7.3</v>
      </c>
      <c r="L112" s="22">
        <v>6.8</v>
      </c>
      <c r="M112" s="37">
        <v>7.6</v>
      </c>
      <c r="N112" s="34">
        <v>7</v>
      </c>
    </row>
    <row r="113" spans="2:14" ht="13" x14ac:dyDescent="0.3">
      <c r="B113" s="27">
        <v>4596943</v>
      </c>
      <c r="C113" s="16" t="s">
        <v>216</v>
      </c>
      <c r="D113" s="16" t="s">
        <v>22</v>
      </c>
      <c r="E113" s="28" t="s">
        <v>4</v>
      </c>
      <c r="F113" s="14" t="s">
        <v>247</v>
      </c>
      <c r="G113" s="72"/>
      <c r="H113" s="17">
        <f t="shared" si="11"/>
        <v>8.5</v>
      </c>
      <c r="I113" s="49">
        <f t="shared" si="12"/>
        <v>8.4</v>
      </c>
      <c r="J113" s="21">
        <f t="shared" si="13"/>
        <v>8.3850000000000016</v>
      </c>
      <c r="K113" s="22">
        <v>8.3000000000000007</v>
      </c>
      <c r="L113" s="22">
        <v>8</v>
      </c>
      <c r="M113" s="37">
        <v>8.8000000000000007</v>
      </c>
      <c r="N113" s="34">
        <v>8.5</v>
      </c>
    </row>
    <row r="114" spans="2:14" ht="13" x14ac:dyDescent="0.3">
      <c r="B114" s="27">
        <v>4571991</v>
      </c>
      <c r="C114" s="16" t="s">
        <v>211</v>
      </c>
      <c r="D114" s="16" t="s">
        <v>210</v>
      </c>
      <c r="E114" s="28" t="s">
        <v>4</v>
      </c>
      <c r="F114" s="14" t="s">
        <v>247</v>
      </c>
      <c r="G114" s="72"/>
      <c r="H114" s="17">
        <f t="shared" si="11"/>
        <v>8.5</v>
      </c>
      <c r="I114" s="49">
        <f t="shared" si="12"/>
        <v>8.4</v>
      </c>
      <c r="J114" s="21">
        <f t="shared" si="13"/>
        <v>8.3850000000000016</v>
      </c>
      <c r="K114" s="22">
        <v>8.3000000000000007</v>
      </c>
      <c r="L114" s="22">
        <v>8</v>
      </c>
      <c r="M114" s="37">
        <v>8.8000000000000007</v>
      </c>
      <c r="N114" s="34">
        <v>8.5</v>
      </c>
    </row>
    <row r="115" spans="2:14" ht="13" x14ac:dyDescent="0.3">
      <c r="B115" s="27">
        <v>4561805</v>
      </c>
      <c r="C115" s="16" t="s">
        <v>218</v>
      </c>
      <c r="D115" s="16" t="s">
        <v>217</v>
      </c>
      <c r="E115" s="28" t="s">
        <v>4</v>
      </c>
      <c r="F115" s="14" t="s">
        <v>247</v>
      </c>
      <c r="G115" s="72"/>
      <c r="H115" s="17">
        <f t="shared" si="11"/>
        <v>8.5</v>
      </c>
      <c r="I115" s="49">
        <f t="shared" si="12"/>
        <v>8.4</v>
      </c>
      <c r="J115" s="21">
        <f t="shared" si="13"/>
        <v>8.3850000000000016</v>
      </c>
      <c r="K115" s="22">
        <v>8.3000000000000007</v>
      </c>
      <c r="L115" s="22">
        <v>8</v>
      </c>
      <c r="M115" s="37">
        <v>8.8000000000000007</v>
      </c>
      <c r="N115" s="34">
        <v>8.5</v>
      </c>
    </row>
    <row r="116" spans="2:14" ht="13" x14ac:dyDescent="0.3">
      <c r="B116" s="27">
        <v>4547934</v>
      </c>
      <c r="C116" s="16" t="s">
        <v>219</v>
      </c>
      <c r="D116" s="16" t="s">
        <v>29</v>
      </c>
      <c r="E116" s="28" t="s">
        <v>4</v>
      </c>
      <c r="F116" s="14" t="s">
        <v>247</v>
      </c>
      <c r="G116" s="72"/>
      <c r="H116" s="17">
        <f t="shared" si="11"/>
        <v>8.5</v>
      </c>
      <c r="I116" s="49">
        <f t="shared" si="12"/>
        <v>8.4</v>
      </c>
      <c r="J116" s="21">
        <f t="shared" si="13"/>
        <v>8.3850000000000016</v>
      </c>
      <c r="K116" s="22">
        <v>8.3000000000000007</v>
      </c>
      <c r="L116" s="22">
        <v>8</v>
      </c>
      <c r="M116" s="37">
        <v>8.8000000000000007</v>
      </c>
      <c r="N116" s="34">
        <v>8.5</v>
      </c>
    </row>
    <row r="117" spans="2:14" ht="13" x14ac:dyDescent="0.3">
      <c r="B117" s="27">
        <v>4551710</v>
      </c>
      <c r="C117" s="16" t="s">
        <v>213</v>
      </c>
      <c r="D117" s="16" t="s">
        <v>212</v>
      </c>
      <c r="E117" s="28" t="s">
        <v>4</v>
      </c>
      <c r="F117" s="14" t="s">
        <v>245</v>
      </c>
      <c r="G117" s="72"/>
      <c r="H117" s="17">
        <f t="shared" si="11"/>
        <v>7.5</v>
      </c>
      <c r="I117" s="49">
        <f t="shared" si="12"/>
        <v>7.4</v>
      </c>
      <c r="J117" s="21">
        <f t="shared" si="13"/>
        <v>7.41</v>
      </c>
      <c r="K117" s="22">
        <v>7.1</v>
      </c>
      <c r="L117" s="22">
        <v>6.7</v>
      </c>
      <c r="M117" s="37">
        <v>8.5</v>
      </c>
      <c r="N117" s="34">
        <v>7.5</v>
      </c>
    </row>
    <row r="118" spans="2:14" ht="13.5" thickBot="1" x14ac:dyDescent="0.35">
      <c r="B118" s="43">
        <v>4602609</v>
      </c>
      <c r="C118" s="44" t="s">
        <v>215</v>
      </c>
      <c r="D118" s="44" t="s">
        <v>214</v>
      </c>
      <c r="E118" s="45" t="s">
        <v>4</v>
      </c>
      <c r="F118" s="46" t="s">
        <v>245</v>
      </c>
      <c r="G118" s="78"/>
      <c r="H118" s="15">
        <f t="shared" si="11"/>
        <v>7.5</v>
      </c>
      <c r="I118" s="53">
        <f t="shared" si="12"/>
        <v>7.4</v>
      </c>
      <c r="J118" s="42">
        <f t="shared" si="13"/>
        <v>7.41</v>
      </c>
      <c r="K118" s="24">
        <v>7.1</v>
      </c>
      <c r="L118" s="24">
        <v>6.7</v>
      </c>
      <c r="M118" s="39">
        <v>8.5</v>
      </c>
      <c r="N118" s="36">
        <v>7.5</v>
      </c>
    </row>
    <row r="122" spans="2:14" x14ac:dyDescent="0.25">
      <c r="E122" s="69" t="s">
        <v>262</v>
      </c>
      <c r="F122" t="s">
        <v>264</v>
      </c>
      <c r="G122" t="s">
        <v>268</v>
      </c>
      <c r="H122" t="s">
        <v>267</v>
      </c>
      <c r="I122" t="s">
        <v>266</v>
      </c>
      <c r="J122" t="s">
        <v>265</v>
      </c>
    </row>
    <row r="123" spans="2:14" x14ac:dyDescent="0.25">
      <c r="E123" s="6" t="s">
        <v>11</v>
      </c>
      <c r="F123" s="70">
        <v>7.3259259259259251</v>
      </c>
      <c r="G123" s="70">
        <v>7.1129629629629632</v>
      </c>
      <c r="H123" s="70">
        <v>7.5740740740740744</v>
      </c>
      <c r="I123" s="70">
        <v>7.6796296296296305</v>
      </c>
      <c r="J123" s="70">
        <v>6.9444444444444446</v>
      </c>
    </row>
    <row r="124" spans="2:14" x14ac:dyDescent="0.25">
      <c r="E124" s="6" t="s">
        <v>3</v>
      </c>
      <c r="F124" s="70">
        <v>7.6199999999999992</v>
      </c>
      <c r="G124" s="70">
        <v>7.3125</v>
      </c>
      <c r="H124" s="70">
        <v>7.625</v>
      </c>
      <c r="I124" s="70">
        <v>7.7249999999999996</v>
      </c>
      <c r="J124" s="70">
        <v>8.75</v>
      </c>
    </row>
    <row r="125" spans="2:14" x14ac:dyDescent="0.25">
      <c r="E125" s="6" t="s">
        <v>0</v>
      </c>
      <c r="F125" s="70">
        <v>8.0789473684210513</v>
      </c>
      <c r="G125" s="70">
        <v>8.0210526315789483</v>
      </c>
      <c r="H125" s="70">
        <v>8.0473684210526315</v>
      </c>
      <c r="I125" s="70">
        <v>8.3421052631578956</v>
      </c>
      <c r="J125" s="70">
        <v>7.7368421052631575</v>
      </c>
    </row>
    <row r="126" spans="2:14" x14ac:dyDescent="0.25">
      <c r="E126" s="6" t="s">
        <v>20</v>
      </c>
      <c r="F126" s="70">
        <v>7.8083333333333345</v>
      </c>
      <c r="G126" s="70">
        <v>7.4333333333333336</v>
      </c>
      <c r="H126" s="70">
        <v>7.9750000000000005</v>
      </c>
      <c r="I126" s="70">
        <v>8.3333333333333339</v>
      </c>
      <c r="J126" s="70">
        <v>7.833333333333333</v>
      </c>
    </row>
    <row r="127" spans="2:14" x14ac:dyDescent="0.25">
      <c r="E127" s="6" t="s">
        <v>1</v>
      </c>
      <c r="F127" s="70">
        <v>8.1</v>
      </c>
      <c r="G127" s="70">
        <v>8</v>
      </c>
      <c r="H127" s="70">
        <v>7.666666666666667</v>
      </c>
      <c r="I127" s="70">
        <v>8.6666666666666661</v>
      </c>
      <c r="J127" s="70">
        <v>8</v>
      </c>
    </row>
    <row r="128" spans="2:14" x14ac:dyDescent="0.25">
      <c r="E128" s="6" t="s">
        <v>4</v>
      </c>
      <c r="F128" s="70">
        <v>7.5391304347826118</v>
      </c>
      <c r="G128" s="70">
        <v>7.4304347826086943</v>
      </c>
      <c r="H128" s="70">
        <v>7.1869565217391287</v>
      </c>
      <c r="I128" s="70">
        <v>8.0130434782608706</v>
      </c>
      <c r="J128" s="70">
        <v>7.6043478260869559</v>
      </c>
    </row>
    <row r="129" spans="5:10" x14ac:dyDescent="0.25">
      <c r="E129" s="6" t="s">
        <v>263</v>
      </c>
      <c r="F129" s="70">
        <v>7.6814159292035384</v>
      </c>
      <c r="G129" s="70">
        <v>7.4938053097345092</v>
      </c>
      <c r="H129" s="70">
        <v>7.636283185840707</v>
      </c>
      <c r="I129" s="70">
        <v>8.041150442477873</v>
      </c>
      <c r="J129" s="70">
        <v>7.7380530973451291</v>
      </c>
    </row>
    <row r="130" spans="5:10" x14ac:dyDescent="0.25">
      <c r="F130" s="70"/>
      <c r="G130" s="70"/>
      <c r="H130" s="70"/>
      <c r="I130" s="70"/>
      <c r="J130" s="70"/>
    </row>
  </sheetData>
  <sortState ref="B5:M118">
    <sortCondition ref="E5:E118"/>
    <sortCondition ref="F5:F118"/>
  </sortState>
  <mergeCells count="28">
    <mergeCell ref="G101:G104"/>
    <mergeCell ref="G105:G108"/>
    <mergeCell ref="G109:G112"/>
    <mergeCell ref="G113:G116"/>
    <mergeCell ref="G117:G118"/>
    <mergeCell ref="G80:G83"/>
    <mergeCell ref="G84:G87"/>
    <mergeCell ref="G88:G91"/>
    <mergeCell ref="G92:G95"/>
    <mergeCell ref="G97:G100"/>
    <mergeCell ref="G56:G59"/>
    <mergeCell ref="G60:G64"/>
    <mergeCell ref="G65:G67"/>
    <mergeCell ref="G68:G70"/>
    <mergeCell ref="G72:G75"/>
    <mergeCell ref="G76:G79"/>
    <mergeCell ref="G28:G31"/>
    <mergeCell ref="G32:G36"/>
    <mergeCell ref="G37:G41"/>
    <mergeCell ref="G42:G46"/>
    <mergeCell ref="G47:G51"/>
    <mergeCell ref="G52:G55"/>
    <mergeCell ref="G5:G8"/>
    <mergeCell ref="G9:G12"/>
    <mergeCell ref="G13:G17"/>
    <mergeCell ref="G18:G20"/>
    <mergeCell ref="G21:G23"/>
    <mergeCell ref="G24:G27"/>
  </mergeCells>
  <conditionalFormatting sqref="E84:E10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7:E11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:E5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7 E9:E3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2:E7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:N71 K84:N1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:E75 E80:E8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2:N75 K80:N8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:E7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6:N7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3:J1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zoomScale="140" zoomScaleNormal="140" workbookViewId="0">
      <selection activeCell="C15" sqref="C15"/>
    </sheetView>
  </sheetViews>
  <sheetFormatPr defaultRowHeight="12.5" x14ac:dyDescent="0.25"/>
  <sheetData>
    <row r="1" spans="1:2" x14ac:dyDescent="0.25">
      <c r="A1">
        <v>4541723</v>
      </c>
      <c r="B1">
        <v>7.4</v>
      </c>
    </row>
    <row r="2" spans="1:2" x14ac:dyDescent="0.25">
      <c r="A2">
        <v>4550838</v>
      </c>
      <c r="B2">
        <v>7.4</v>
      </c>
    </row>
    <row r="3" spans="1:2" x14ac:dyDescent="0.25">
      <c r="A3">
        <v>4715608</v>
      </c>
      <c r="B3">
        <v>7.4</v>
      </c>
    </row>
    <row r="4" spans="1:2" x14ac:dyDescent="0.25">
      <c r="A4">
        <v>4560124</v>
      </c>
      <c r="B4">
        <v>7.4</v>
      </c>
    </row>
    <row r="5" spans="1:2" x14ac:dyDescent="0.25">
      <c r="A5">
        <v>4686462</v>
      </c>
      <c r="B5">
        <v>6.6</v>
      </c>
    </row>
    <row r="6" spans="1:2" x14ac:dyDescent="0.25">
      <c r="A6">
        <v>4579836</v>
      </c>
      <c r="B6">
        <v>6.6</v>
      </c>
    </row>
    <row r="7" spans="1:2" x14ac:dyDescent="0.25">
      <c r="A7">
        <v>4206657</v>
      </c>
      <c r="B7">
        <v>6.4</v>
      </c>
    </row>
    <row r="8" spans="1:2" x14ac:dyDescent="0.25">
      <c r="A8">
        <v>4657128</v>
      </c>
      <c r="B8">
        <v>6.4</v>
      </c>
    </row>
    <row r="9" spans="1:2" x14ac:dyDescent="0.25">
      <c r="A9">
        <v>4549813</v>
      </c>
      <c r="B9">
        <v>7.6</v>
      </c>
    </row>
    <row r="10" spans="1:2" x14ac:dyDescent="0.25">
      <c r="A10">
        <v>4368185</v>
      </c>
      <c r="B10">
        <v>7.6</v>
      </c>
    </row>
    <row r="11" spans="1:2" x14ac:dyDescent="0.25">
      <c r="A11">
        <v>4422929</v>
      </c>
      <c r="B11">
        <v>7.6</v>
      </c>
    </row>
    <row r="12" spans="1:2" x14ac:dyDescent="0.25">
      <c r="A12">
        <v>4387465</v>
      </c>
      <c r="B12">
        <v>7.6</v>
      </c>
    </row>
    <row r="13" spans="1:2" x14ac:dyDescent="0.25">
      <c r="A13">
        <v>4317815</v>
      </c>
      <c r="B13">
        <v>7.6</v>
      </c>
    </row>
    <row r="14" spans="1:2" x14ac:dyDescent="0.25">
      <c r="A14">
        <v>4676068</v>
      </c>
      <c r="B14">
        <v>7.2</v>
      </c>
    </row>
    <row r="15" spans="1:2" x14ac:dyDescent="0.25">
      <c r="A15">
        <v>4729536</v>
      </c>
      <c r="B15">
        <v>7.2</v>
      </c>
    </row>
    <row r="16" spans="1:2" x14ac:dyDescent="0.25">
      <c r="A16">
        <v>4332016</v>
      </c>
      <c r="B16">
        <v>7.2</v>
      </c>
    </row>
    <row r="17" spans="1:2" x14ac:dyDescent="0.25">
      <c r="A17">
        <v>4462572</v>
      </c>
      <c r="B17">
        <v>6.6</v>
      </c>
    </row>
    <row r="18" spans="1:2" x14ac:dyDescent="0.25">
      <c r="A18">
        <v>4668847</v>
      </c>
      <c r="B18">
        <v>6.6</v>
      </c>
    </row>
    <row r="19" spans="1:2" x14ac:dyDescent="0.25">
      <c r="A19">
        <v>4251911</v>
      </c>
      <c r="B19">
        <v>6.6</v>
      </c>
    </row>
    <row r="20" spans="1:2" x14ac:dyDescent="0.25">
      <c r="A20">
        <v>4953134</v>
      </c>
      <c r="B20">
        <v>7.7</v>
      </c>
    </row>
    <row r="21" spans="1:2" x14ac:dyDescent="0.25">
      <c r="A21">
        <v>4653912</v>
      </c>
      <c r="B21">
        <v>8</v>
      </c>
    </row>
    <row r="22" spans="1:2" x14ac:dyDescent="0.25">
      <c r="A22">
        <v>4446062</v>
      </c>
      <c r="B22">
        <v>7.7</v>
      </c>
    </row>
    <row r="23" spans="1:2" x14ac:dyDescent="0.25">
      <c r="A23">
        <v>4583590</v>
      </c>
      <c r="B23">
        <v>7.8</v>
      </c>
    </row>
    <row r="24" spans="1:2" x14ac:dyDescent="0.25">
      <c r="A24">
        <v>4482646</v>
      </c>
      <c r="B24">
        <v>7.9</v>
      </c>
    </row>
    <row r="25" spans="1:2" x14ac:dyDescent="0.25">
      <c r="A25">
        <v>4719719</v>
      </c>
      <c r="B25">
        <v>7.9</v>
      </c>
    </row>
    <row r="26" spans="1:2" x14ac:dyDescent="0.25">
      <c r="A26">
        <v>4446917</v>
      </c>
      <c r="B26">
        <v>7.9</v>
      </c>
    </row>
    <row r="27" spans="1:2" x14ac:dyDescent="0.25">
      <c r="A27">
        <v>4445449</v>
      </c>
      <c r="B27">
        <v>7.9</v>
      </c>
    </row>
    <row r="28" spans="1:2" x14ac:dyDescent="0.25">
      <c r="A28">
        <v>4555244</v>
      </c>
      <c r="B28">
        <v>7</v>
      </c>
    </row>
    <row r="29" spans="1:2" x14ac:dyDescent="0.25">
      <c r="A29">
        <v>4666755</v>
      </c>
      <c r="B29">
        <v>7</v>
      </c>
    </row>
    <row r="30" spans="1:2" x14ac:dyDescent="0.25">
      <c r="A30">
        <v>4700481</v>
      </c>
      <c r="B30">
        <v>7</v>
      </c>
    </row>
    <row r="31" spans="1:2" x14ac:dyDescent="0.25">
      <c r="A31">
        <v>4555503</v>
      </c>
      <c r="B31">
        <v>7</v>
      </c>
    </row>
    <row r="32" spans="1:2" x14ac:dyDescent="0.25">
      <c r="A32">
        <v>4662342</v>
      </c>
      <c r="B32">
        <v>7</v>
      </c>
    </row>
    <row r="33" spans="1:2" x14ac:dyDescent="0.25">
      <c r="A33">
        <v>4690540</v>
      </c>
      <c r="B33">
        <v>7.9</v>
      </c>
    </row>
    <row r="34" spans="1:2" x14ac:dyDescent="0.25">
      <c r="A34">
        <v>4724224</v>
      </c>
      <c r="B34">
        <v>7.6</v>
      </c>
    </row>
    <row r="35" spans="1:2" x14ac:dyDescent="0.25">
      <c r="A35">
        <v>4483553</v>
      </c>
      <c r="B35">
        <v>7.2</v>
      </c>
    </row>
    <row r="36" spans="1:2" x14ac:dyDescent="0.25">
      <c r="A36">
        <v>4693922</v>
      </c>
      <c r="B36">
        <v>7.6</v>
      </c>
    </row>
    <row r="37" spans="1:2" x14ac:dyDescent="0.25">
      <c r="A37">
        <v>4725387</v>
      </c>
      <c r="B37">
        <v>7.6</v>
      </c>
    </row>
    <row r="38" spans="1:2" x14ac:dyDescent="0.25">
      <c r="A38">
        <v>4671465</v>
      </c>
      <c r="B38">
        <v>8.1999999999999993</v>
      </c>
    </row>
    <row r="39" spans="1:2" x14ac:dyDescent="0.25">
      <c r="A39">
        <v>4590562</v>
      </c>
      <c r="B39">
        <v>8.1999999999999993</v>
      </c>
    </row>
    <row r="40" spans="1:2" x14ac:dyDescent="0.25">
      <c r="A40">
        <v>4667905</v>
      </c>
      <c r="B40">
        <v>8.1999999999999993</v>
      </c>
    </row>
    <row r="41" spans="1:2" x14ac:dyDescent="0.25">
      <c r="A41">
        <v>4442520</v>
      </c>
      <c r="B41">
        <v>8.1999999999999993</v>
      </c>
    </row>
    <row r="42" spans="1:2" x14ac:dyDescent="0.25">
      <c r="A42">
        <v>4594606</v>
      </c>
      <c r="B42">
        <v>8.1999999999999993</v>
      </c>
    </row>
    <row r="43" spans="1:2" x14ac:dyDescent="0.25">
      <c r="A43">
        <v>4713826</v>
      </c>
      <c r="B43">
        <v>7.7</v>
      </c>
    </row>
    <row r="44" spans="1:2" x14ac:dyDescent="0.25">
      <c r="A44">
        <v>4690001</v>
      </c>
      <c r="B44">
        <v>7.7</v>
      </c>
    </row>
    <row r="45" spans="1:2" x14ac:dyDescent="0.25">
      <c r="A45">
        <v>4593537</v>
      </c>
      <c r="B45">
        <v>7.7</v>
      </c>
    </row>
    <row r="46" spans="1:2" x14ac:dyDescent="0.25">
      <c r="A46">
        <v>4443896</v>
      </c>
      <c r="B46">
        <v>7.7</v>
      </c>
    </row>
    <row r="47" spans="1:2" x14ac:dyDescent="0.25">
      <c r="A47">
        <v>4699122</v>
      </c>
      <c r="B47">
        <v>7.7</v>
      </c>
    </row>
    <row r="48" spans="1:2" x14ac:dyDescent="0.25">
      <c r="A48">
        <v>4438604</v>
      </c>
      <c r="B48">
        <v>8.1</v>
      </c>
    </row>
    <row r="49" spans="1:2" x14ac:dyDescent="0.25">
      <c r="A49">
        <v>4648404</v>
      </c>
      <c r="B49">
        <v>8.1</v>
      </c>
    </row>
    <row r="50" spans="1:2" x14ac:dyDescent="0.25">
      <c r="A50">
        <v>4609204</v>
      </c>
      <c r="B50">
        <v>8.1</v>
      </c>
    </row>
    <row r="51" spans="1:2" x14ac:dyDescent="0.25">
      <c r="A51">
        <v>4690699</v>
      </c>
      <c r="B51">
        <v>8.1</v>
      </c>
    </row>
    <row r="52" spans="1:2" x14ac:dyDescent="0.25">
      <c r="A52">
        <v>4600010</v>
      </c>
      <c r="B52">
        <v>7.9</v>
      </c>
    </row>
    <row r="53" spans="1:2" x14ac:dyDescent="0.25">
      <c r="A53">
        <v>4489993</v>
      </c>
      <c r="B53">
        <v>7.9</v>
      </c>
    </row>
    <row r="54" spans="1:2" x14ac:dyDescent="0.25">
      <c r="A54">
        <v>4493095</v>
      </c>
      <c r="B54">
        <v>7.9</v>
      </c>
    </row>
    <row r="55" spans="1:2" x14ac:dyDescent="0.25">
      <c r="A55">
        <v>4592182</v>
      </c>
      <c r="B55">
        <v>7.9</v>
      </c>
    </row>
    <row r="56" spans="1:2" x14ac:dyDescent="0.25">
      <c r="A56">
        <v>4618459</v>
      </c>
      <c r="B56">
        <v>8.5</v>
      </c>
    </row>
    <row r="57" spans="1:2" x14ac:dyDescent="0.25">
      <c r="A57">
        <v>4532856</v>
      </c>
      <c r="B57">
        <v>8.5</v>
      </c>
    </row>
    <row r="58" spans="1:2" x14ac:dyDescent="0.25">
      <c r="A58">
        <v>4549317</v>
      </c>
      <c r="B58">
        <v>8.5</v>
      </c>
    </row>
    <row r="59" spans="1:2" x14ac:dyDescent="0.25">
      <c r="A59">
        <v>4446453</v>
      </c>
      <c r="B59">
        <v>8.5</v>
      </c>
    </row>
    <row r="60" spans="1:2" x14ac:dyDescent="0.25">
      <c r="A60">
        <v>4675800</v>
      </c>
      <c r="B60">
        <v>8.5</v>
      </c>
    </row>
    <row r="61" spans="1:2" x14ac:dyDescent="0.25">
      <c r="A61">
        <v>4293150</v>
      </c>
      <c r="B61">
        <v>7.5</v>
      </c>
    </row>
    <row r="62" spans="1:2" x14ac:dyDescent="0.25">
      <c r="A62">
        <v>4555015</v>
      </c>
      <c r="B62">
        <v>7.5</v>
      </c>
    </row>
    <row r="63" spans="1:2" x14ac:dyDescent="0.25">
      <c r="A63">
        <v>4607244</v>
      </c>
      <c r="B63">
        <v>7.7</v>
      </c>
    </row>
    <row r="64" spans="1:2" x14ac:dyDescent="0.25">
      <c r="A64">
        <v>4962303</v>
      </c>
      <c r="B64">
        <v>8.1</v>
      </c>
    </row>
    <row r="65" spans="1:2" x14ac:dyDescent="0.25">
      <c r="A65">
        <v>4296478</v>
      </c>
      <c r="B65">
        <v>8.1</v>
      </c>
    </row>
    <row r="66" spans="1:2" x14ac:dyDescent="0.25">
      <c r="A66">
        <v>4690788</v>
      </c>
      <c r="B66">
        <v>8.1</v>
      </c>
    </row>
    <row r="67" spans="1:2" x14ac:dyDescent="0.25">
      <c r="A67">
        <v>4668758</v>
      </c>
      <c r="B67">
        <v>8.6999999999999993</v>
      </c>
    </row>
    <row r="68" spans="1:2" x14ac:dyDescent="0.25">
      <c r="A68">
        <v>4704754</v>
      </c>
      <c r="B68">
        <v>8.6999999999999993</v>
      </c>
    </row>
    <row r="69" spans="1:2" x14ac:dyDescent="0.25">
      <c r="A69">
        <v>4564529</v>
      </c>
      <c r="B69">
        <v>8.6999999999999993</v>
      </c>
    </row>
    <row r="70" spans="1:2" x14ac:dyDescent="0.25">
      <c r="A70">
        <v>4720571</v>
      </c>
      <c r="B70">
        <v>8.6999999999999993</v>
      </c>
    </row>
    <row r="71" spans="1:2" x14ac:dyDescent="0.25">
      <c r="A71">
        <v>4580478</v>
      </c>
      <c r="B71">
        <v>7.6</v>
      </c>
    </row>
    <row r="72" spans="1:2" x14ac:dyDescent="0.25">
      <c r="A72">
        <v>4444043</v>
      </c>
      <c r="B72">
        <v>7.6</v>
      </c>
    </row>
    <row r="73" spans="1:2" x14ac:dyDescent="0.25">
      <c r="A73">
        <v>4446216</v>
      </c>
      <c r="B73">
        <v>7.6</v>
      </c>
    </row>
    <row r="74" spans="1:2" x14ac:dyDescent="0.25">
      <c r="A74">
        <v>4450841</v>
      </c>
      <c r="B74">
        <v>7.6</v>
      </c>
    </row>
    <row r="75" spans="1:2" x14ac:dyDescent="0.25">
      <c r="A75">
        <v>4688724</v>
      </c>
      <c r="B75">
        <v>8</v>
      </c>
    </row>
    <row r="76" spans="1:2" x14ac:dyDescent="0.25">
      <c r="A76">
        <v>4712706</v>
      </c>
      <c r="B76">
        <v>8</v>
      </c>
    </row>
    <row r="77" spans="1:2" x14ac:dyDescent="0.25">
      <c r="A77">
        <v>4695046</v>
      </c>
      <c r="B77">
        <v>8</v>
      </c>
    </row>
    <row r="78" spans="1:2" x14ac:dyDescent="0.25">
      <c r="A78">
        <v>4713303</v>
      </c>
      <c r="B78">
        <v>8</v>
      </c>
    </row>
    <row r="79" spans="1:2" x14ac:dyDescent="0.25">
      <c r="A79">
        <v>4463935</v>
      </c>
      <c r="B79">
        <v>7.4</v>
      </c>
    </row>
    <row r="80" spans="1:2" x14ac:dyDescent="0.25">
      <c r="A80">
        <v>4703383</v>
      </c>
      <c r="B80">
        <v>7</v>
      </c>
    </row>
    <row r="81" spans="1:2" x14ac:dyDescent="0.25">
      <c r="A81">
        <v>4959809</v>
      </c>
      <c r="B81">
        <v>7</v>
      </c>
    </row>
    <row r="82" spans="1:2" x14ac:dyDescent="0.25">
      <c r="A82">
        <v>4609654</v>
      </c>
      <c r="B82">
        <v>7</v>
      </c>
    </row>
    <row r="83" spans="1:2" x14ac:dyDescent="0.25">
      <c r="A83">
        <v>4653017</v>
      </c>
      <c r="B83">
        <v>7</v>
      </c>
    </row>
    <row r="84" spans="1:2" x14ac:dyDescent="0.25">
      <c r="A84">
        <v>4602781</v>
      </c>
      <c r="B84">
        <v>7.8</v>
      </c>
    </row>
    <row r="85" spans="1:2" x14ac:dyDescent="0.25">
      <c r="A85">
        <v>4676491</v>
      </c>
      <c r="B85">
        <v>7.8</v>
      </c>
    </row>
    <row r="86" spans="1:2" x14ac:dyDescent="0.25">
      <c r="A86">
        <v>4244117</v>
      </c>
      <c r="B86">
        <v>7.8</v>
      </c>
    </row>
    <row r="87" spans="1:2" x14ac:dyDescent="0.25">
      <c r="A87">
        <v>4050037</v>
      </c>
      <c r="B87">
        <v>7.8</v>
      </c>
    </row>
    <row r="88" spans="1:2" x14ac:dyDescent="0.25">
      <c r="A88">
        <v>4140540</v>
      </c>
      <c r="B88">
        <v>7.4</v>
      </c>
    </row>
    <row r="89" spans="1:2" x14ac:dyDescent="0.25">
      <c r="A89">
        <v>4451740</v>
      </c>
      <c r="B89">
        <v>7.4</v>
      </c>
    </row>
    <row r="90" spans="1:2" x14ac:dyDescent="0.25">
      <c r="A90">
        <v>4594584</v>
      </c>
      <c r="B90">
        <v>7.4</v>
      </c>
    </row>
    <row r="91" spans="1:2" x14ac:dyDescent="0.25">
      <c r="A91">
        <v>4577434</v>
      </c>
      <c r="B91">
        <v>7.4</v>
      </c>
    </row>
    <row r="92" spans="1:2" x14ac:dyDescent="0.25">
      <c r="A92">
        <v>4389816</v>
      </c>
      <c r="B92">
        <v>7.2</v>
      </c>
    </row>
    <row r="93" spans="1:2" x14ac:dyDescent="0.25">
      <c r="A93">
        <v>4686136</v>
      </c>
      <c r="B93">
        <v>7.2</v>
      </c>
    </row>
    <row r="94" spans="1:2" x14ac:dyDescent="0.25">
      <c r="A94">
        <v>4690761</v>
      </c>
      <c r="B94">
        <v>7.2</v>
      </c>
    </row>
    <row r="95" spans="1:2" x14ac:dyDescent="0.25">
      <c r="A95">
        <v>4451570</v>
      </c>
      <c r="B95">
        <v>7.2</v>
      </c>
    </row>
    <row r="96" spans="1:2" x14ac:dyDescent="0.25">
      <c r="A96">
        <v>4596943</v>
      </c>
      <c r="B96">
        <v>8.4</v>
      </c>
    </row>
    <row r="97" spans="1:2" x14ac:dyDescent="0.25">
      <c r="A97">
        <v>4571991</v>
      </c>
      <c r="B97">
        <v>8.4</v>
      </c>
    </row>
    <row r="98" spans="1:2" x14ac:dyDescent="0.25">
      <c r="A98">
        <v>4561805</v>
      </c>
      <c r="B98">
        <v>8.4</v>
      </c>
    </row>
    <row r="99" spans="1:2" x14ac:dyDescent="0.25">
      <c r="A99">
        <v>4547934</v>
      </c>
      <c r="B99">
        <v>8.4</v>
      </c>
    </row>
    <row r="100" spans="1:2" x14ac:dyDescent="0.25">
      <c r="A100">
        <v>4551710</v>
      </c>
      <c r="B100">
        <v>7.4</v>
      </c>
    </row>
    <row r="101" spans="1:2" x14ac:dyDescent="0.25">
      <c r="A101">
        <v>4602609</v>
      </c>
      <c r="B101">
        <v>7.4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F12" sqref="F12"/>
    </sheetView>
  </sheetViews>
  <sheetFormatPr defaultRowHeight="12.5" x14ac:dyDescent="0.25"/>
  <sheetData>
    <row r="1" spans="1:2" x14ac:dyDescent="0.25">
      <c r="A1">
        <v>4670299</v>
      </c>
      <c r="B1">
        <v>8.5</v>
      </c>
    </row>
    <row r="2" spans="1:2" x14ac:dyDescent="0.25">
      <c r="A2">
        <v>4720652</v>
      </c>
      <c r="B2">
        <v>8.4</v>
      </c>
    </row>
    <row r="3" spans="1:2" x14ac:dyDescent="0.25">
      <c r="A3">
        <v>4723007</v>
      </c>
      <c r="B3">
        <v>8.4</v>
      </c>
    </row>
    <row r="4" spans="1:2" x14ac:dyDescent="0.25">
      <c r="A4">
        <v>4698568</v>
      </c>
      <c r="B4">
        <v>8.4</v>
      </c>
    </row>
    <row r="5" spans="1:2" x14ac:dyDescent="0.25">
      <c r="A5">
        <v>4710592</v>
      </c>
      <c r="B5">
        <v>7.4</v>
      </c>
    </row>
    <row r="6" spans="1:2" x14ac:dyDescent="0.25">
      <c r="A6">
        <v>4714695</v>
      </c>
      <c r="B6">
        <v>7.4</v>
      </c>
    </row>
    <row r="7" spans="1:2" x14ac:dyDescent="0.25">
      <c r="A7">
        <v>4496787</v>
      </c>
      <c r="B7">
        <v>7.4</v>
      </c>
    </row>
    <row r="8" spans="1:2" x14ac:dyDescent="0.25">
      <c r="A8">
        <v>4629205</v>
      </c>
      <c r="B8">
        <v>7.4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20" sqref="D20"/>
    </sheetView>
  </sheetViews>
  <sheetFormatPr defaultRowHeight="12.5" x14ac:dyDescent="0.25"/>
  <sheetData>
    <row r="1" spans="1:2" x14ac:dyDescent="0.25">
      <c r="A1">
        <v>4486404</v>
      </c>
      <c r="B1">
        <v>7.6</v>
      </c>
    </row>
    <row r="2" spans="1:2" x14ac:dyDescent="0.25">
      <c r="A2">
        <v>4565452</v>
      </c>
      <c r="B2">
        <v>7.6</v>
      </c>
    </row>
    <row r="3" spans="1:2" x14ac:dyDescent="0.25">
      <c r="A3">
        <v>4556127</v>
      </c>
      <c r="B3">
        <v>7.6</v>
      </c>
    </row>
    <row r="4" spans="1:2" x14ac:dyDescent="0.25">
      <c r="A4">
        <v>4715845</v>
      </c>
      <c r="B4">
        <v>7.6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controle voldaan</vt:lpstr>
      <vt:lpstr>Osiris</vt:lpstr>
      <vt:lpstr>Osiris2</vt:lpstr>
      <vt:lpstr>Osiris3</vt:lpstr>
      <vt:lpstr>'controle voldaan'!Print_Area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Delfos</dc:creator>
  <cp:lastModifiedBy>Esther Kroes-de Booij - 3ME</cp:lastModifiedBy>
  <cp:lastPrinted>2020-02-17T08:50:05Z</cp:lastPrinted>
  <dcterms:created xsi:type="dcterms:W3CDTF">2016-02-15T09:26:23Z</dcterms:created>
  <dcterms:modified xsi:type="dcterms:W3CDTF">2021-12-15T15:02:36Z</dcterms:modified>
</cp:coreProperties>
</file>